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rlee-bethmatthews/Desktop/"/>
    </mc:Choice>
  </mc:AlternateContent>
  <xr:revisionPtr revIDLastSave="0" documentId="8_{150D915D-98DC-7446-B41B-542333927F90}" xr6:coauthVersionLast="47" xr6:coauthVersionMax="47" xr10:uidLastSave="{00000000-0000-0000-0000-000000000000}"/>
  <bookViews>
    <workbookView xWindow="1380" yWindow="580" windowWidth="27420" windowHeight="16140" firstSheet="1" activeTab="1" xr2:uid="{E63EDF90-DE36-5A4D-BEE4-6DD1760DF214}"/>
  </bookViews>
  <sheets>
    <sheet name="ENTRIES" sheetId="1" r:id="rId1"/>
    <sheet name="2018 2019" sheetId="6" r:id="rId2"/>
    <sheet name="2017" sheetId="7" r:id="rId3"/>
    <sheet name="2016" sheetId="8" r:id="rId4"/>
    <sheet name="2015" sheetId="9" r:id="rId5"/>
    <sheet name="2014" sheetId="10" r:id="rId6"/>
    <sheet name="2013" sheetId="11" r:id="rId7"/>
    <sheet name="Judges" sheetId="4" r:id="rId8"/>
    <sheet name="ROUND 1" sheetId="2" r:id="rId9"/>
    <sheet name="Sheet1" sheetId="5" r:id="rId10"/>
    <sheet name="ROUND 2" sheetId="3" r:id="rId11"/>
  </sheets>
  <definedNames>
    <definedName name="_xlnm._FilterDatabase" localSheetId="8" hidden="1">'ROUND 1'!$B$8:$E$32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0" l="1"/>
  <c r="K10" i="10" a="1"/>
  <c r="K10" i="10" s="1"/>
  <c r="I10" i="10" a="1"/>
  <c r="I10" i="10" s="1"/>
  <c r="G10" i="10" a="1"/>
  <c r="G10" i="10" s="1"/>
  <c r="E10" i="10" a="1"/>
  <c r="E10" i="10" s="1"/>
  <c r="L7" i="11"/>
  <c r="K7" i="11" a="1"/>
  <c r="K7" i="11" s="1"/>
  <c r="I7" i="11" a="1"/>
  <c r="I7" i="11" s="1"/>
  <c r="G7" i="11" a="1"/>
  <c r="G7" i="11" s="1"/>
  <c r="E7" i="11" a="1"/>
  <c r="E7" i="11" s="1"/>
  <c r="L6" i="11"/>
  <c r="K6" i="11" a="1"/>
  <c r="K6" i="11"/>
  <c r="I6" i="11" a="1"/>
  <c r="I6" i="11"/>
  <c r="G6" i="11" a="1"/>
  <c r="G6" i="11"/>
  <c r="E6" i="11" a="1"/>
  <c r="E6" i="11"/>
  <c r="L5" i="11"/>
  <c r="M5" i="11" s="1" a="1"/>
  <c r="M5" i="11" s="1"/>
  <c r="K5" i="11" a="1"/>
  <c r="K5" i="11" s="1"/>
  <c r="I5" i="11" a="1"/>
  <c r="I5" i="11"/>
  <c r="G5" i="11" a="1"/>
  <c r="G5" i="11" s="1"/>
  <c r="E5" i="11" a="1"/>
  <c r="E5" i="11"/>
  <c r="L4" i="11"/>
  <c r="M6" i="11" s="1" a="1"/>
  <c r="M6" i="11" s="1"/>
  <c r="K4" i="11" a="1"/>
  <c r="K4" i="11"/>
  <c r="I4" i="11" a="1"/>
  <c r="I4" i="11"/>
  <c r="G4" i="11" a="1"/>
  <c r="G4" i="11"/>
  <c r="E4" i="11" a="1"/>
  <c r="E4" i="11"/>
  <c r="L3" i="11"/>
  <c r="K3" i="11" a="1"/>
  <c r="K3" i="11"/>
  <c r="I3" i="11" a="1"/>
  <c r="I3" i="11" s="1"/>
  <c r="G3" i="11" a="1"/>
  <c r="G3" i="11"/>
  <c r="E3" i="11" a="1"/>
  <c r="E3" i="11" s="1"/>
  <c r="L9" i="10"/>
  <c r="K9" i="10" a="1"/>
  <c r="K9" i="10" s="1"/>
  <c r="I9" i="10" a="1"/>
  <c r="I9" i="10" s="1"/>
  <c r="G9" i="10" a="1"/>
  <c r="G9" i="10" s="1"/>
  <c r="E9" i="10" a="1"/>
  <c r="E9" i="10" s="1"/>
  <c r="L8" i="10"/>
  <c r="K8" i="10" a="1"/>
  <c r="K8" i="10"/>
  <c r="I8" i="10" a="1"/>
  <c r="I8" i="10"/>
  <c r="G8" i="10" a="1"/>
  <c r="G8" i="10"/>
  <c r="E8" i="10" a="1"/>
  <c r="E8" i="10"/>
  <c r="L7" i="10"/>
  <c r="K7" i="10" a="1"/>
  <c r="K7" i="10" s="1"/>
  <c r="I7" i="10" a="1"/>
  <c r="I7" i="10" s="1"/>
  <c r="G7" i="10" a="1"/>
  <c r="G7" i="10" s="1"/>
  <c r="E7" i="10" a="1"/>
  <c r="E7" i="10" s="1"/>
  <c r="L6" i="10"/>
  <c r="K6" i="10" a="1"/>
  <c r="K6" i="10"/>
  <c r="I6" i="10" a="1"/>
  <c r="I6" i="10"/>
  <c r="G6" i="10" a="1"/>
  <c r="G6" i="10"/>
  <c r="E6" i="10" a="1"/>
  <c r="E6" i="10"/>
  <c r="L5" i="10"/>
  <c r="K5" i="10" a="1"/>
  <c r="K5" i="10" s="1"/>
  <c r="I5" i="10" a="1"/>
  <c r="I5" i="10"/>
  <c r="G5" i="10" a="1"/>
  <c r="G5" i="10" s="1"/>
  <c r="E5" i="10" a="1"/>
  <c r="E5" i="10" s="1"/>
  <c r="L4" i="10"/>
  <c r="M3" i="10" s="1" a="1"/>
  <c r="M3" i="10" s="1"/>
  <c r="K4" i="10" a="1"/>
  <c r="K4" i="10"/>
  <c r="I4" i="10" a="1"/>
  <c r="I4" i="10"/>
  <c r="G4" i="10" a="1"/>
  <c r="G4" i="10"/>
  <c r="E4" i="10" a="1"/>
  <c r="E4" i="10" s="1"/>
  <c r="L3" i="10"/>
  <c r="K3" i="10" a="1"/>
  <c r="K3" i="10"/>
  <c r="I3" i="10" a="1"/>
  <c r="I3" i="10" s="1"/>
  <c r="G3" i="10" a="1"/>
  <c r="G3" i="10"/>
  <c r="E3" i="10" a="1"/>
  <c r="E3" i="10" s="1"/>
  <c r="L15" i="9"/>
  <c r="K15" i="9" a="1"/>
  <c r="K15" i="9" s="1"/>
  <c r="I15" i="9" a="1"/>
  <c r="I15" i="9"/>
  <c r="G15" i="9" a="1"/>
  <c r="G15" i="9" s="1"/>
  <c r="E15" i="9" a="1"/>
  <c r="E15" i="9"/>
  <c r="L14" i="9"/>
  <c r="K14" i="9" a="1"/>
  <c r="K14" i="9"/>
  <c r="I14" i="9" a="1"/>
  <c r="I14" i="9" s="1"/>
  <c r="G14" i="9" a="1"/>
  <c r="G14" i="9" s="1"/>
  <c r="E14" i="9" a="1"/>
  <c r="E14" i="9" s="1"/>
  <c r="L13" i="9"/>
  <c r="K13" i="9" a="1"/>
  <c r="K13" i="9"/>
  <c r="I13" i="9" a="1"/>
  <c r="I13" i="9" s="1"/>
  <c r="G13" i="9" a="1"/>
  <c r="G13" i="9"/>
  <c r="E13" i="9" a="1"/>
  <c r="E13" i="9" s="1"/>
  <c r="L12" i="9"/>
  <c r="K12" i="9" a="1"/>
  <c r="K12" i="9" s="1"/>
  <c r="I12" i="9" a="1"/>
  <c r="I12" i="9" s="1"/>
  <c r="G12" i="9" a="1"/>
  <c r="G12" i="9" s="1"/>
  <c r="E12" i="9" a="1"/>
  <c r="E12" i="9" s="1"/>
  <c r="L11" i="9"/>
  <c r="K11" i="9" a="1"/>
  <c r="K11" i="9" s="1"/>
  <c r="I11" i="9" a="1"/>
  <c r="I11" i="9"/>
  <c r="G11" i="9" a="1"/>
  <c r="G11" i="9" s="1"/>
  <c r="E11" i="9" a="1"/>
  <c r="E11" i="9"/>
  <c r="L10" i="9"/>
  <c r="K10" i="9" a="1"/>
  <c r="K10" i="9" s="1"/>
  <c r="I10" i="9" a="1"/>
  <c r="I10" i="9" s="1"/>
  <c r="G10" i="9" a="1"/>
  <c r="G10" i="9" s="1"/>
  <c r="E10" i="9" a="1"/>
  <c r="E10" i="9" s="1"/>
  <c r="L9" i="9"/>
  <c r="K9" i="9" a="1"/>
  <c r="K9" i="9"/>
  <c r="I9" i="9" a="1"/>
  <c r="I9" i="9" s="1"/>
  <c r="G9" i="9" a="1"/>
  <c r="G9" i="9"/>
  <c r="E9" i="9" a="1"/>
  <c r="E9" i="9" s="1"/>
  <c r="L8" i="9"/>
  <c r="K8" i="9" a="1"/>
  <c r="K8" i="9" s="1"/>
  <c r="I8" i="9" a="1"/>
  <c r="I8" i="9" s="1"/>
  <c r="G8" i="9" a="1"/>
  <c r="G8" i="9" s="1"/>
  <c r="E8" i="9" a="1"/>
  <c r="E8" i="9" s="1"/>
  <c r="L7" i="9"/>
  <c r="M7" i="9" s="1" a="1"/>
  <c r="M7" i="9" s="1"/>
  <c r="K7" i="9" a="1"/>
  <c r="K7" i="9" s="1"/>
  <c r="I7" i="9" a="1"/>
  <c r="I7" i="9"/>
  <c r="G7" i="9" a="1"/>
  <c r="G7" i="9" s="1"/>
  <c r="E7" i="9" a="1"/>
  <c r="E7" i="9"/>
  <c r="L6" i="9"/>
  <c r="K6" i="9" a="1"/>
  <c r="K6" i="9" s="1"/>
  <c r="I6" i="9" a="1"/>
  <c r="I6" i="9" s="1"/>
  <c r="G6" i="9" a="1"/>
  <c r="G6" i="9" s="1"/>
  <c r="E6" i="9" a="1"/>
  <c r="E6" i="9" s="1"/>
  <c r="L5" i="9"/>
  <c r="K5" i="9" a="1"/>
  <c r="K5" i="9"/>
  <c r="I5" i="9" a="1"/>
  <c r="I5" i="9" s="1"/>
  <c r="G5" i="9" a="1"/>
  <c r="G5" i="9"/>
  <c r="E5" i="9" a="1"/>
  <c r="E5" i="9" s="1"/>
  <c r="L4" i="9"/>
  <c r="K4" i="9" a="1"/>
  <c r="K4" i="9" s="1"/>
  <c r="I4" i="9" a="1"/>
  <c r="I4" i="9" s="1"/>
  <c r="G4" i="9" a="1"/>
  <c r="G4" i="9" s="1"/>
  <c r="E4" i="9" a="1"/>
  <c r="E4" i="9" s="1"/>
  <c r="L3" i="9"/>
  <c r="M12" i="9" s="1" a="1"/>
  <c r="M12" i="9" s="1"/>
  <c r="K3" i="9" a="1"/>
  <c r="K3" i="9" s="1"/>
  <c r="I3" i="9" a="1"/>
  <c r="I3" i="9"/>
  <c r="G3" i="9" a="1"/>
  <c r="G3" i="9" s="1"/>
  <c r="E3" i="9" a="1"/>
  <c r="E3" i="9"/>
  <c r="L9" i="8"/>
  <c r="M9" i="8" s="1" a="1"/>
  <c r="M9" i="8" s="1"/>
  <c r="K9" i="8" a="1"/>
  <c r="K9" i="8" s="1"/>
  <c r="I9" i="8" a="1"/>
  <c r="I9" i="8"/>
  <c r="G9" i="8" a="1"/>
  <c r="G9" i="8" s="1"/>
  <c r="E9" i="8" a="1"/>
  <c r="E9" i="8"/>
  <c r="L8" i="8"/>
  <c r="K8" i="8" a="1"/>
  <c r="K8" i="8"/>
  <c r="I8" i="8" a="1"/>
  <c r="I8" i="8" s="1"/>
  <c r="G8" i="8" a="1"/>
  <c r="G8" i="8"/>
  <c r="E8" i="8" a="1"/>
  <c r="E8" i="8" s="1"/>
  <c r="L7" i="8"/>
  <c r="K7" i="8" a="1"/>
  <c r="K7" i="8"/>
  <c r="I7" i="8" a="1"/>
  <c r="I7" i="8" s="1"/>
  <c r="G7" i="8" a="1"/>
  <c r="G7" i="8"/>
  <c r="E7" i="8" a="1"/>
  <c r="E7" i="8" s="1"/>
  <c r="L6" i="8"/>
  <c r="M6" i="8" s="1" a="1"/>
  <c r="M6" i="8" s="1"/>
  <c r="K6" i="8" a="1"/>
  <c r="K6" i="8" s="1"/>
  <c r="I6" i="8" a="1"/>
  <c r="I6" i="8"/>
  <c r="G6" i="8" a="1"/>
  <c r="G6" i="8" s="1"/>
  <c r="E6" i="8" a="1"/>
  <c r="E6" i="8"/>
  <c r="L5" i="8"/>
  <c r="M3" i="8" s="1" a="1"/>
  <c r="M3" i="8" s="1"/>
  <c r="K5" i="8" a="1"/>
  <c r="K5" i="8" s="1"/>
  <c r="I5" i="8" a="1"/>
  <c r="I5" i="8"/>
  <c r="G5" i="8" a="1"/>
  <c r="G5" i="8" s="1"/>
  <c r="E5" i="8" a="1"/>
  <c r="E5" i="8"/>
  <c r="L4" i="8"/>
  <c r="K4" i="8" a="1"/>
  <c r="K4" i="8"/>
  <c r="I4" i="8" a="1"/>
  <c r="I4" i="8" s="1"/>
  <c r="G4" i="8" a="1"/>
  <c r="G4" i="8"/>
  <c r="E4" i="8" a="1"/>
  <c r="E4" i="8" s="1"/>
  <c r="L3" i="8"/>
  <c r="K3" i="8" a="1"/>
  <c r="K3" i="8"/>
  <c r="I3" i="8" a="1"/>
  <c r="I3" i="8" s="1"/>
  <c r="G3" i="8" a="1"/>
  <c r="G3" i="8"/>
  <c r="E3" i="8" a="1"/>
  <c r="E3" i="8" s="1"/>
  <c r="L15" i="7"/>
  <c r="K15" i="7" a="1"/>
  <c r="K15" i="7" s="1"/>
  <c r="I15" i="7" a="1"/>
  <c r="I15" i="7"/>
  <c r="G15" i="7" a="1"/>
  <c r="G15" i="7" s="1"/>
  <c r="E15" i="7" a="1"/>
  <c r="E15" i="7"/>
  <c r="L14" i="7"/>
  <c r="K14" i="7" a="1"/>
  <c r="K14" i="7"/>
  <c r="I14" i="7" a="1"/>
  <c r="I14" i="7"/>
  <c r="G14" i="7" a="1"/>
  <c r="G14" i="7" s="1"/>
  <c r="E14" i="7" a="1"/>
  <c r="E14" i="7"/>
  <c r="L13" i="7"/>
  <c r="K13" i="7" a="1"/>
  <c r="K13" i="7"/>
  <c r="I13" i="7" a="1"/>
  <c r="I13" i="7" s="1"/>
  <c r="G13" i="7" a="1"/>
  <c r="G13" i="7"/>
  <c r="E13" i="7" a="1"/>
  <c r="E13" i="7" s="1"/>
  <c r="L12" i="7"/>
  <c r="K12" i="7" a="1"/>
  <c r="K12" i="7"/>
  <c r="I12" i="7" a="1"/>
  <c r="I12" i="7"/>
  <c r="G12" i="7" a="1"/>
  <c r="G12" i="7"/>
  <c r="E12" i="7" a="1"/>
  <c r="E12" i="7" s="1"/>
  <c r="L11" i="7"/>
  <c r="K11" i="7" a="1"/>
  <c r="K11" i="7" s="1"/>
  <c r="I11" i="7" a="1"/>
  <c r="I11" i="7"/>
  <c r="G11" i="7" a="1"/>
  <c r="G11" i="7" s="1"/>
  <c r="E11" i="7" a="1"/>
  <c r="E11" i="7"/>
  <c r="L10" i="7"/>
  <c r="K10" i="7" a="1"/>
  <c r="K10" i="7"/>
  <c r="I10" i="7" a="1"/>
  <c r="I10" i="7"/>
  <c r="G10" i="7" a="1"/>
  <c r="G10" i="7" s="1"/>
  <c r="E10" i="7" a="1"/>
  <c r="E10" i="7"/>
  <c r="L9" i="7"/>
  <c r="K9" i="7" a="1"/>
  <c r="K9" i="7"/>
  <c r="I9" i="7" a="1"/>
  <c r="I9" i="7" s="1"/>
  <c r="G9" i="7" a="1"/>
  <c r="G9" i="7"/>
  <c r="E9" i="7" a="1"/>
  <c r="E9" i="7" s="1"/>
  <c r="L8" i="7"/>
  <c r="K8" i="7" a="1"/>
  <c r="K8" i="7"/>
  <c r="I8" i="7" a="1"/>
  <c r="I8" i="7"/>
  <c r="G8" i="7" a="1"/>
  <c r="G8" i="7"/>
  <c r="E8" i="7" a="1"/>
  <c r="E8" i="7" s="1"/>
  <c r="L7" i="7"/>
  <c r="K7" i="7" a="1"/>
  <c r="K7" i="7" s="1"/>
  <c r="I7" i="7" a="1"/>
  <c r="I7" i="7"/>
  <c r="G7" i="7" a="1"/>
  <c r="G7" i="7" s="1"/>
  <c r="E7" i="7" a="1"/>
  <c r="E7" i="7"/>
  <c r="L6" i="7"/>
  <c r="M3" i="7" s="1" a="1"/>
  <c r="M3" i="7" s="1"/>
  <c r="K6" i="7" a="1"/>
  <c r="K6" i="7"/>
  <c r="I6" i="7" a="1"/>
  <c r="I6" i="7"/>
  <c r="G6" i="7" a="1"/>
  <c r="G6" i="7" s="1"/>
  <c r="E6" i="7" a="1"/>
  <c r="E6" i="7"/>
  <c r="L5" i="7"/>
  <c r="L3" i="7"/>
  <c r="L4" i="7"/>
  <c r="M9" i="7" s="1" a="1"/>
  <c r="M9" i="7" s="1"/>
  <c r="M5" i="7" a="1"/>
  <c r="M5" i="7" s="1"/>
  <c r="K5" i="7" a="1"/>
  <c r="K5" i="7"/>
  <c r="I5" i="7" a="1"/>
  <c r="I5" i="7" s="1"/>
  <c r="G5" i="7" a="1"/>
  <c r="G5" i="7"/>
  <c r="E5" i="7" a="1"/>
  <c r="E5" i="7" s="1"/>
  <c r="K4" i="7" a="1"/>
  <c r="K4" i="7" s="1"/>
  <c r="I4" i="7" a="1"/>
  <c r="I4" i="7" s="1"/>
  <c r="G4" i="7" a="1"/>
  <c r="G4" i="7" s="1"/>
  <c r="E4" i="7" a="1"/>
  <c r="E4" i="7" s="1"/>
  <c r="K3" i="7" a="1"/>
  <c r="K3" i="7" s="1"/>
  <c r="I3" i="7" a="1"/>
  <c r="I3" i="7" s="1"/>
  <c r="G3" i="7" a="1"/>
  <c r="G3" i="7" s="1"/>
  <c r="E3" i="7" a="1"/>
  <c r="E3" i="7" s="1"/>
  <c r="M8" i="6"/>
  <c r="M7" i="6"/>
  <c r="M6" i="6"/>
  <c r="M5" i="6"/>
  <c r="M4" i="6"/>
  <c r="M3" i="6"/>
  <c r="M10" i="10" a="1"/>
  <c r="M10" i="10"/>
  <c r="M3" i="11" a="1"/>
  <c r="M3" i="11" s="1"/>
  <c r="M6" i="10" a="1"/>
  <c r="M6" i="10" s="1"/>
  <c r="M9" i="10" a="1"/>
  <c r="M9" i="10" s="1"/>
  <c r="M6" i="9" a="1"/>
  <c r="M6" i="9" s="1"/>
  <c r="M3" i="9" a="1"/>
  <c r="M3" i="9" s="1"/>
  <c r="M13" i="7" a="1"/>
  <c r="M13" i="7"/>
  <c r="M7" i="11" a="1"/>
  <c r="M7" i="11" s="1"/>
  <c r="M4" i="11" a="1"/>
  <c r="M4" i="11" s="1"/>
  <c r="M7" i="10" a="1"/>
  <c r="M7" i="10"/>
  <c r="M4" i="10" a="1"/>
  <c r="M4" i="10" s="1"/>
  <c r="M8" i="10" a="1"/>
  <c r="M8" i="10" s="1"/>
  <c r="M11" i="9" a="1"/>
  <c r="M11" i="9" s="1"/>
  <c r="M5" i="9" a="1"/>
  <c r="M5" i="9" s="1"/>
  <c r="M13" i="9" a="1"/>
  <c r="M13" i="9" s="1"/>
  <c r="M8" i="9" a="1"/>
  <c r="M8" i="9" s="1"/>
  <c r="M7" i="7" a="1"/>
  <c r="M7" i="7"/>
  <c r="M15" i="7" a="1"/>
  <c r="M15" i="7"/>
  <c r="M10" i="7" a="1"/>
  <c r="M10" i="7"/>
  <c r="M4" i="7" a="1"/>
  <c r="M4" i="7"/>
  <c r="M12" i="7" a="1"/>
  <c r="M12" i="7"/>
  <c r="G32" i="1"/>
  <c r="F5" i="6" l="1" a="1"/>
  <c r="F5" i="6" s="1"/>
  <c r="F7" i="6" a="1"/>
  <c r="F7" i="6" s="1"/>
  <c r="F3" i="6" a="1"/>
  <c r="F3" i="6" s="1"/>
  <c r="F8" i="6" a="1"/>
  <c r="F8" i="6" s="1"/>
  <c r="F4" i="6" a="1"/>
  <c r="F4" i="6" s="1"/>
  <c r="F6" i="6" a="1"/>
  <c r="F6" i="6" s="1"/>
  <c r="M8" i="7" a="1"/>
  <c r="M8" i="7" s="1"/>
  <c r="M14" i="7" a="1"/>
  <c r="M14" i="7" s="1"/>
  <c r="M6" i="7" a="1"/>
  <c r="M6" i="7" s="1"/>
  <c r="M11" i="7" a="1"/>
  <c r="M11" i="7" s="1"/>
  <c r="M7" i="8" a="1"/>
  <c r="M7" i="8" s="1"/>
  <c r="M5" i="8" a="1"/>
  <c r="M5" i="8" s="1"/>
  <c r="M8" i="8" a="1"/>
  <c r="M8" i="8" s="1"/>
  <c r="M4" i="8" a="1"/>
  <c r="M4" i="8" s="1"/>
  <c r="M4" i="9" a="1"/>
  <c r="M4" i="9" s="1"/>
  <c r="M9" i="9" a="1"/>
  <c r="M9" i="9" s="1"/>
  <c r="M15" i="9" a="1"/>
  <c r="M15" i="9" s="1"/>
  <c r="M14" i="9" a="1"/>
  <c r="M14" i="9" s="1"/>
  <c r="M10" i="9" a="1"/>
  <c r="M10" i="9" s="1"/>
  <c r="M5" i="10" a="1"/>
  <c r="M5" i="10" s="1"/>
  <c r="H5" i="6" l="1" a="1"/>
  <c r="H5" i="6" s="1"/>
  <c r="H6" i="6" a="1"/>
  <c r="H6" i="6" s="1"/>
  <c r="H8" i="6" a="1"/>
  <c r="H8" i="6" s="1"/>
  <c r="H4" i="6" a="1"/>
  <c r="H4" i="6" s="1"/>
  <c r="H7" i="6" a="1"/>
  <c r="H7" i="6" s="1"/>
  <c r="H3" i="6" a="1"/>
  <c r="H3" i="6" s="1"/>
  <c r="J7" i="6" l="1" a="1"/>
  <c r="J7" i="6" s="1"/>
  <c r="J3" i="6" a="1"/>
  <c r="J3" i="6" s="1"/>
  <c r="J8" i="6" a="1"/>
  <c r="J8" i="6" s="1"/>
  <c r="J4" i="6" a="1"/>
  <c r="J4" i="6" s="1"/>
  <c r="J6" i="6" a="1"/>
  <c r="J6" i="6" s="1"/>
  <c r="J5" i="6" a="1"/>
  <c r="J5" i="6" s="1"/>
  <c r="L5" i="6" l="1" a="1"/>
  <c r="L5" i="6" s="1"/>
  <c r="L6" i="6" a="1"/>
  <c r="L6" i="6" s="1"/>
  <c r="L8" i="6" a="1"/>
  <c r="L8" i="6" s="1"/>
  <c r="L4" i="6" a="1"/>
  <c r="L4" i="6" s="1"/>
  <c r="L7" i="6" a="1"/>
  <c r="L7" i="6" s="1"/>
  <c r="L3" i="6" a="1"/>
  <c r="L3" i="6" s="1"/>
  <c r="N7" i="6" l="1" a="1"/>
  <c r="N7" i="6" s="1"/>
  <c r="N6" i="6" a="1"/>
  <c r="N6" i="6" s="1"/>
  <c r="N5" i="6" a="1"/>
  <c r="N5" i="6" s="1"/>
  <c r="N4" i="6" a="1"/>
  <c r="N4" i="6" s="1"/>
  <c r="N3" i="6" a="1"/>
  <c r="N3" i="6" s="1"/>
  <c r="N8" i="6" a="1"/>
  <c r="N8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<sst xmlns="http://schemas.openxmlformats.org/spreadsheetml/2006/main" count="267" uniqueCount="69">
  <si>
    <t>Pheobe Ridley</t>
  </si>
  <si>
    <t>Crystal Palace</t>
  </si>
  <si>
    <t>Sienna Blue Young</t>
  </si>
  <si>
    <t>Kaiyah Plante</t>
  </si>
  <si>
    <t>Amelia Walker</t>
  </si>
  <si>
    <t>Whitehall</t>
  </si>
  <si>
    <t>Layla Barrs</t>
  </si>
  <si>
    <t>Remy Cranfield</t>
  </si>
  <si>
    <t>Rosalie Bridger-Moore</t>
  </si>
  <si>
    <t>Omisade Roache</t>
  </si>
  <si>
    <t>Lucy Jordon</t>
  </si>
  <si>
    <t>Alana Ojok</t>
  </si>
  <si>
    <t>Elise Robinson</t>
  </si>
  <si>
    <t>Francesca Fitzgerald</t>
  </si>
  <si>
    <t>Gyrus</t>
  </si>
  <si>
    <t>Sofia West</t>
  </si>
  <si>
    <t>Leah Seale</t>
  </si>
  <si>
    <t>Imara Korio</t>
  </si>
  <si>
    <t>Maya Benjamin</t>
  </si>
  <si>
    <t>Amelie Wong</t>
  </si>
  <si>
    <t>Ava Jackson</t>
  </si>
  <si>
    <t>Sophia Theil</t>
  </si>
  <si>
    <t>Harriet Brooker</t>
  </si>
  <si>
    <t>Ivy Nunn</t>
  </si>
  <si>
    <t>Robyn Freeman</t>
  </si>
  <si>
    <t>Holly Melville</t>
  </si>
  <si>
    <t>Ava Day</t>
  </si>
  <si>
    <t>Ella-Rose Claydon</t>
  </si>
  <si>
    <t>Isabelle Goodwin</t>
  </si>
  <si>
    <t>Rosie Jobling</t>
  </si>
  <si>
    <t>Summer Anderson</t>
  </si>
  <si>
    <t>Olivia Mckellar</t>
  </si>
  <si>
    <t>Emily Anderson</t>
  </si>
  <si>
    <t>Elsie Hadley</t>
  </si>
  <si>
    <t>Swallows</t>
  </si>
  <si>
    <t>Evelyn Farrow</t>
  </si>
  <si>
    <t>Matilda Jupp</t>
  </si>
  <si>
    <t>Ruaa Nayak</t>
  </si>
  <si>
    <t>Sophie Jaggard</t>
  </si>
  <si>
    <t>Eira Foster</t>
  </si>
  <si>
    <t>Ivy O'Reilly</t>
  </si>
  <si>
    <t>Darcey Williams</t>
  </si>
  <si>
    <t>Ida-Rose McCormack</t>
  </si>
  <si>
    <t>Mabel McCarthy</t>
  </si>
  <si>
    <t xml:space="preserve"> </t>
  </si>
  <si>
    <t>Nina Ward</t>
  </si>
  <si>
    <t>Janey Casey</t>
  </si>
  <si>
    <t>Hallie Williams</t>
  </si>
  <si>
    <t>Octavia Walker</t>
  </si>
  <si>
    <t>Ella Jobling</t>
  </si>
  <si>
    <t>Flossie Hall</t>
  </si>
  <si>
    <t>Ellie Richards</t>
  </si>
  <si>
    <t>Olivia Renock</t>
  </si>
  <si>
    <t>Silverline</t>
  </si>
  <si>
    <t>Harper De Silva</t>
  </si>
  <si>
    <t>Josie Tunbridge</t>
  </si>
  <si>
    <t>Ella Wajchert</t>
  </si>
  <si>
    <t>Janae Renock</t>
  </si>
  <si>
    <t>Saphire Allen-Harvey</t>
  </si>
  <si>
    <t>Alicia Love</t>
  </si>
  <si>
    <t>2018/2019</t>
  </si>
  <si>
    <t>NAME</t>
  </si>
  <si>
    <t>AGE</t>
  </si>
  <si>
    <t>CLUB</t>
  </si>
  <si>
    <t>VAULT</t>
  </si>
  <si>
    <t>BARS</t>
  </si>
  <si>
    <t>BEAM</t>
  </si>
  <si>
    <t>FLOOR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</si>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</sst>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424242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0" fillId="6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2" borderId="2" xfId="0" applyFill="1" applyBorder="1" applyAlignment="1">
      <alignment vertical="center"/>
    </xf>
  </cellXfs>
  <cellStyles count="1">
    <cellStyle name="Normal" xfId="0" builtinId="0"/>
  </cellStyles>
  <dxfs count="18"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D01F-7F6A-2341-BA86-230340F0CE7D}">
  <dimension ref="A1:G54"/>
  <sheetViews>
    <sheetView topLeftCell="A27" workbookViewId="0">
      <selection activeCell="N33" sqref="N33"/>
    </sheetView>
  </sheetViews>
  <sheetFormatPr baseColWidth="10" defaultColWidth="11" defaultRowHeight="15.75" customHeight="1" x14ac:dyDescent="0.2"/>
  <cols>
    <col min="1" max="1" width="19.83203125" style="1" bestFit="1" customWidth="1"/>
    <col min="2" max="2" width="10.83203125" style="1"/>
    <col min="3" max="3" width="12.5" style="1" bestFit="1" customWidth="1"/>
  </cols>
  <sheetData>
    <row r="1" spans="1:3" ht="15" x14ac:dyDescent="0.2">
      <c r="A1" s="1" t="s">
        <v>0</v>
      </c>
      <c r="B1" s="2">
        <v>2013</v>
      </c>
      <c r="C1" s="1" t="s">
        <v>1</v>
      </c>
    </row>
    <row r="2" spans="1:3" ht="15" x14ac:dyDescent="0.2">
      <c r="A2" s="1" t="s">
        <v>2</v>
      </c>
      <c r="B2" s="2">
        <v>2013</v>
      </c>
      <c r="C2" s="1" t="s">
        <v>1</v>
      </c>
    </row>
    <row r="3" spans="1:3" ht="15" x14ac:dyDescent="0.2">
      <c r="A3" s="1" t="s">
        <v>3</v>
      </c>
      <c r="B3" s="2">
        <v>2013</v>
      </c>
      <c r="C3" s="1" t="s">
        <v>1</v>
      </c>
    </row>
    <row r="4" spans="1:3" ht="15" x14ac:dyDescent="0.2">
      <c r="A4" s="1" t="s">
        <v>4</v>
      </c>
      <c r="B4" s="2">
        <v>2013</v>
      </c>
      <c r="C4" s="1" t="s">
        <v>5</v>
      </c>
    </row>
    <row r="5" spans="1:3" ht="15" x14ac:dyDescent="0.2">
      <c r="A5" s="1" t="s">
        <v>6</v>
      </c>
      <c r="B5" s="2">
        <v>2013</v>
      </c>
      <c r="C5" s="1" t="s">
        <v>5</v>
      </c>
    </row>
    <row r="6" spans="1:3" ht="15" x14ac:dyDescent="0.2">
      <c r="A6" s="1" t="s">
        <v>7</v>
      </c>
      <c r="B6" s="2">
        <v>2013</v>
      </c>
      <c r="C6" s="1" t="s">
        <v>5</v>
      </c>
    </row>
    <row r="7" spans="1:3" ht="15" x14ac:dyDescent="0.2">
      <c r="A7" s="1" t="s">
        <v>8</v>
      </c>
      <c r="B7" s="2">
        <v>2013</v>
      </c>
      <c r="C7" s="1" t="s">
        <v>5</v>
      </c>
    </row>
    <row r="8" spans="1:3" ht="15" x14ac:dyDescent="0.2">
      <c r="A8" s="1" t="s">
        <v>9</v>
      </c>
      <c r="B8" s="3">
        <v>2014</v>
      </c>
      <c r="C8" s="1" t="s">
        <v>1</v>
      </c>
    </row>
    <row r="9" spans="1:3" ht="15" x14ac:dyDescent="0.2">
      <c r="A9" s="1" t="s">
        <v>10</v>
      </c>
      <c r="B9" s="3">
        <v>2014</v>
      </c>
      <c r="C9" s="1" t="s">
        <v>1</v>
      </c>
    </row>
    <row r="10" spans="1:3" ht="15" x14ac:dyDescent="0.2">
      <c r="A10" s="1" t="s">
        <v>11</v>
      </c>
      <c r="B10" s="3">
        <v>2014</v>
      </c>
      <c r="C10" s="1" t="s">
        <v>1</v>
      </c>
    </row>
    <row r="11" spans="1:3" ht="15" x14ac:dyDescent="0.2">
      <c r="A11" s="1" t="s">
        <v>12</v>
      </c>
      <c r="B11" s="3">
        <v>2014</v>
      </c>
      <c r="C11" s="1" t="s">
        <v>1</v>
      </c>
    </row>
    <row r="12" spans="1:3" ht="15" x14ac:dyDescent="0.2">
      <c r="A12" s="1" t="s">
        <v>13</v>
      </c>
      <c r="B12" s="3">
        <v>2014</v>
      </c>
      <c r="C12" s="1" t="s">
        <v>14</v>
      </c>
    </row>
    <row r="13" spans="1:3" ht="15" x14ac:dyDescent="0.2">
      <c r="A13" s="1" t="s">
        <v>15</v>
      </c>
      <c r="B13" s="4">
        <v>2015</v>
      </c>
      <c r="C13" s="1" t="s">
        <v>1</v>
      </c>
    </row>
    <row r="14" spans="1:3" ht="15" x14ac:dyDescent="0.2">
      <c r="A14" s="8" t="s">
        <v>16</v>
      </c>
      <c r="B14" s="4">
        <v>2015</v>
      </c>
      <c r="C14" s="1" t="s">
        <v>1</v>
      </c>
    </row>
    <row r="15" spans="1:3" ht="15" x14ac:dyDescent="0.2">
      <c r="A15" s="8" t="s">
        <v>17</v>
      </c>
      <c r="B15" s="4">
        <v>2015</v>
      </c>
      <c r="C15" s="1" t="s">
        <v>1</v>
      </c>
    </row>
    <row r="16" spans="1:3" ht="15" x14ac:dyDescent="0.2">
      <c r="A16" s="1" t="s">
        <v>18</v>
      </c>
      <c r="B16" s="4">
        <v>2015</v>
      </c>
      <c r="C16" s="1" t="s">
        <v>1</v>
      </c>
    </row>
    <row r="17" spans="1:7" ht="15" x14ac:dyDescent="0.2">
      <c r="A17" s="1" t="s">
        <v>19</v>
      </c>
      <c r="B17" s="4">
        <v>2015</v>
      </c>
      <c r="C17" s="1" t="s">
        <v>1</v>
      </c>
    </row>
    <row r="18" spans="1:7" ht="15" x14ac:dyDescent="0.2">
      <c r="A18" s="1" t="s">
        <v>20</v>
      </c>
      <c r="B18" s="4">
        <v>2015</v>
      </c>
      <c r="C18" s="1" t="s">
        <v>1</v>
      </c>
    </row>
    <row r="19" spans="1:7" ht="15" x14ac:dyDescent="0.2">
      <c r="A19" s="1" t="s">
        <v>21</v>
      </c>
      <c r="B19" s="4">
        <v>2015</v>
      </c>
      <c r="C19" s="1" t="s">
        <v>5</v>
      </c>
    </row>
    <row r="20" spans="1:7" ht="15" x14ac:dyDescent="0.2">
      <c r="A20" s="1" t="s">
        <v>22</v>
      </c>
      <c r="B20" s="4">
        <v>2015</v>
      </c>
      <c r="C20" s="1" t="s">
        <v>5</v>
      </c>
    </row>
    <row r="21" spans="1:7" ht="15" x14ac:dyDescent="0.2">
      <c r="A21" s="1" t="s">
        <v>23</v>
      </c>
      <c r="B21" s="4">
        <v>2015</v>
      </c>
      <c r="C21" s="1" t="s">
        <v>14</v>
      </c>
    </row>
    <row r="22" spans="1:7" ht="15" x14ac:dyDescent="0.2">
      <c r="A22" s="1" t="s">
        <v>24</v>
      </c>
      <c r="B22" s="4">
        <v>2015</v>
      </c>
      <c r="C22" s="1" t="s">
        <v>14</v>
      </c>
    </row>
    <row r="23" spans="1:7" ht="15" x14ac:dyDescent="0.2">
      <c r="A23" s="1" t="s">
        <v>25</v>
      </c>
      <c r="B23" s="5">
        <v>2016</v>
      </c>
      <c r="C23" s="1" t="s">
        <v>1</v>
      </c>
    </row>
    <row r="24" spans="1:7" ht="15" x14ac:dyDescent="0.2">
      <c r="A24" s="1" t="s">
        <v>26</v>
      </c>
      <c r="B24" s="5">
        <v>2016</v>
      </c>
      <c r="C24" s="1" t="s">
        <v>5</v>
      </c>
    </row>
    <row r="25" spans="1:7" ht="15" x14ac:dyDescent="0.2">
      <c r="A25" s="1" t="s">
        <v>27</v>
      </c>
      <c r="B25" s="5">
        <v>2016</v>
      </c>
      <c r="C25" s="1" t="s">
        <v>5</v>
      </c>
    </row>
    <row r="26" spans="1:7" ht="15" x14ac:dyDescent="0.2">
      <c r="A26" s="1" t="s">
        <v>28</v>
      </c>
      <c r="B26" s="5">
        <v>2016</v>
      </c>
      <c r="C26" s="1" t="s">
        <v>5</v>
      </c>
    </row>
    <row r="27" spans="1:7" ht="15" x14ac:dyDescent="0.2">
      <c r="A27" s="1" t="s">
        <v>29</v>
      </c>
      <c r="B27" s="5">
        <v>2016</v>
      </c>
      <c r="C27" s="1" t="s">
        <v>5</v>
      </c>
    </row>
    <row r="28" spans="1:7" ht="15" x14ac:dyDescent="0.2">
      <c r="A28" s="1" t="s">
        <v>30</v>
      </c>
      <c r="B28" s="5">
        <v>2016</v>
      </c>
      <c r="C28" s="1" t="s">
        <v>5</v>
      </c>
    </row>
    <row r="29" spans="1:7" ht="15" x14ac:dyDescent="0.2">
      <c r="A29" s="1" t="s">
        <v>31</v>
      </c>
      <c r="B29" s="5">
        <v>2016</v>
      </c>
      <c r="C29" s="1" t="s">
        <v>14</v>
      </c>
    </row>
    <row r="30" spans="1:7" ht="15" x14ac:dyDescent="0.2">
      <c r="A30" s="1" t="s">
        <v>32</v>
      </c>
      <c r="B30" s="5">
        <v>2016</v>
      </c>
      <c r="C30" s="1" t="s">
        <v>14</v>
      </c>
      <c r="G30">
        <v>32</v>
      </c>
    </row>
    <row r="31" spans="1:7" ht="15" x14ac:dyDescent="0.2">
      <c r="A31" s="1" t="s">
        <v>33</v>
      </c>
      <c r="B31" s="6">
        <v>2017</v>
      </c>
      <c r="C31" s="1" t="s">
        <v>34</v>
      </c>
      <c r="G31">
        <v>22</v>
      </c>
    </row>
    <row r="32" spans="1:7" ht="15" x14ac:dyDescent="0.2">
      <c r="A32" s="1" t="s">
        <v>35</v>
      </c>
      <c r="B32" s="6">
        <v>2017</v>
      </c>
      <c r="C32" s="1" t="s">
        <v>34</v>
      </c>
      <c r="G32">
        <f>SUM(G30:G31)</f>
        <v>54</v>
      </c>
    </row>
    <row r="33" spans="1:6" ht="15" x14ac:dyDescent="0.2">
      <c r="A33" s="1" t="s">
        <v>36</v>
      </c>
      <c r="B33" s="6">
        <v>2017</v>
      </c>
      <c r="C33" s="1" t="s">
        <v>34</v>
      </c>
    </row>
    <row r="34" spans="1:6" ht="15" x14ac:dyDescent="0.2">
      <c r="A34" s="1" t="s">
        <v>37</v>
      </c>
      <c r="B34" s="6">
        <v>2017</v>
      </c>
      <c r="C34" s="1" t="s">
        <v>34</v>
      </c>
    </row>
    <row r="35" spans="1:6" ht="15" x14ac:dyDescent="0.2">
      <c r="A35" s="1" t="s">
        <v>38</v>
      </c>
      <c r="B35" s="6">
        <v>2017</v>
      </c>
      <c r="C35" s="1" t="s">
        <v>34</v>
      </c>
    </row>
    <row r="36" spans="1:6" ht="15" x14ac:dyDescent="0.2">
      <c r="A36" s="1" t="s">
        <v>39</v>
      </c>
      <c r="B36" s="6">
        <v>2017</v>
      </c>
      <c r="C36" s="1" t="s">
        <v>5</v>
      </c>
    </row>
    <row r="37" spans="1:6" ht="15" x14ac:dyDescent="0.2">
      <c r="A37" s="1" t="s">
        <v>40</v>
      </c>
      <c r="B37" s="6">
        <v>2017</v>
      </c>
      <c r="C37" s="1" t="s">
        <v>5</v>
      </c>
    </row>
    <row r="38" spans="1:6" ht="15" x14ac:dyDescent="0.2">
      <c r="A38" s="1" t="s">
        <v>41</v>
      </c>
      <c r="B38" s="6">
        <v>2017</v>
      </c>
      <c r="C38" s="1" t="s">
        <v>5</v>
      </c>
    </row>
    <row r="39" spans="1:6" ht="15" x14ac:dyDescent="0.2">
      <c r="A39" s="1" t="s">
        <v>42</v>
      </c>
      <c r="B39" s="6">
        <v>2017</v>
      </c>
      <c r="C39" s="1" t="s">
        <v>5</v>
      </c>
    </row>
    <row r="40" spans="1:6" ht="15" x14ac:dyDescent="0.2">
      <c r="A40" s="1" t="s">
        <v>43</v>
      </c>
      <c r="B40" s="6">
        <v>2017</v>
      </c>
      <c r="C40" s="1" t="s">
        <v>5</v>
      </c>
      <c r="F40" t="s">
        <v>44</v>
      </c>
    </row>
    <row r="41" spans="1:6" ht="15" x14ac:dyDescent="0.2">
      <c r="A41" s="1" t="s">
        <v>45</v>
      </c>
      <c r="B41" s="6">
        <v>2017</v>
      </c>
      <c r="C41" s="1" t="s">
        <v>5</v>
      </c>
    </row>
    <row r="42" spans="1:6" ht="15" x14ac:dyDescent="0.2">
      <c r="A42" s="1" t="s">
        <v>46</v>
      </c>
      <c r="B42" s="7">
        <v>2018</v>
      </c>
      <c r="C42" s="1" t="s">
        <v>34</v>
      </c>
    </row>
    <row r="43" spans="1:6" ht="15" x14ac:dyDescent="0.2">
      <c r="A43" s="1" t="s">
        <v>47</v>
      </c>
      <c r="B43" s="7">
        <v>2018</v>
      </c>
      <c r="C43" s="1" t="s">
        <v>5</v>
      </c>
    </row>
    <row r="44" spans="1:6" ht="15" x14ac:dyDescent="0.2">
      <c r="A44" s="1" t="s">
        <v>48</v>
      </c>
      <c r="B44" s="7">
        <v>2018</v>
      </c>
      <c r="C44" s="1" t="s">
        <v>5</v>
      </c>
    </row>
    <row r="45" spans="1:6" ht="15" x14ac:dyDescent="0.2">
      <c r="A45" s="1" t="s">
        <v>49</v>
      </c>
      <c r="B45" s="7">
        <v>2018</v>
      </c>
      <c r="C45" s="1" t="s">
        <v>5</v>
      </c>
    </row>
    <row r="46" spans="1:6" ht="15" x14ac:dyDescent="0.2">
      <c r="A46" s="1" t="s">
        <v>50</v>
      </c>
      <c r="B46" s="7">
        <v>2019</v>
      </c>
      <c r="C46" s="1" t="s">
        <v>34</v>
      </c>
    </row>
    <row r="47" spans="1:6" ht="15" x14ac:dyDescent="0.2">
      <c r="A47" s="1" t="s">
        <v>51</v>
      </c>
      <c r="B47" s="7">
        <v>2019</v>
      </c>
      <c r="C47" s="1" t="s">
        <v>34</v>
      </c>
    </row>
    <row r="48" spans="1:6" ht="15" x14ac:dyDescent="0.2">
      <c r="A48" s="1" t="s">
        <v>52</v>
      </c>
      <c r="B48" s="1">
        <v>2017</v>
      </c>
      <c r="C48" s="1" t="s">
        <v>53</v>
      </c>
    </row>
    <row r="49" spans="1:3" ht="15" x14ac:dyDescent="0.2">
      <c r="A49" s="1" t="s">
        <v>54</v>
      </c>
      <c r="B49" s="1">
        <v>2017</v>
      </c>
      <c r="C49" s="1" t="s">
        <v>53</v>
      </c>
    </row>
    <row r="50" spans="1:3" ht="15.75" customHeight="1" x14ac:dyDescent="0.2">
      <c r="A50" s="1" t="s">
        <v>55</v>
      </c>
      <c r="B50" s="1">
        <v>2015</v>
      </c>
      <c r="C50" s="1" t="s">
        <v>53</v>
      </c>
    </row>
    <row r="51" spans="1:3" ht="15.75" customHeight="1" x14ac:dyDescent="0.2">
      <c r="A51" s="1" t="s">
        <v>56</v>
      </c>
      <c r="B51" s="1">
        <v>2015</v>
      </c>
      <c r="C51" s="1" t="s">
        <v>53</v>
      </c>
    </row>
    <row r="52" spans="1:3" ht="15.75" customHeight="1" x14ac:dyDescent="0.2">
      <c r="A52" s="1" t="s">
        <v>57</v>
      </c>
      <c r="B52" s="1">
        <v>2015</v>
      </c>
      <c r="C52" s="1" t="s">
        <v>53</v>
      </c>
    </row>
    <row r="53" spans="1:3" ht="15.75" customHeight="1" x14ac:dyDescent="0.2">
      <c r="A53" s="1" t="s">
        <v>58</v>
      </c>
      <c r="B53" s="1">
        <v>2014</v>
      </c>
      <c r="C53" s="1" t="s">
        <v>53</v>
      </c>
    </row>
    <row r="54" spans="1:3" ht="15.75" customHeight="1" x14ac:dyDescent="0.2">
      <c r="A54" s="1" t="s">
        <v>59</v>
      </c>
      <c r="B54" s="1">
        <v>2014</v>
      </c>
      <c r="C54" s="1" t="s">
        <v>53</v>
      </c>
    </row>
  </sheetData>
  <sortState xmlns:xlrd2="http://schemas.microsoft.com/office/spreadsheetml/2017/richdata2" ref="A1:C47">
    <sortCondition ref="B1:B4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59A46-EF18-1F4A-BA8A-DA66911994C3}">
  <dimension ref="A1:N18"/>
  <sheetViews>
    <sheetView tabSelected="1" workbookViewId="0">
      <selection activeCell="S7" sqref="S7"/>
    </sheetView>
  </sheetViews>
  <sheetFormatPr baseColWidth="10" defaultColWidth="10.83203125" defaultRowHeight="16" x14ac:dyDescent="0.2"/>
  <cols>
    <col min="1" max="1" width="13.6640625" bestFit="1" customWidth="1"/>
    <col min="3" max="3" width="0.33203125" customWidth="1"/>
    <col min="5" max="5" width="6.6640625" bestFit="1" customWidth="1"/>
    <col min="6" max="6" width="2.1640625" bestFit="1" customWidth="1"/>
    <col min="7" max="7" width="5.6640625" bestFit="1" customWidth="1"/>
    <col min="8" max="8" width="2.1640625" bestFit="1" customWidth="1"/>
    <col min="9" max="9" width="6.1640625" bestFit="1" customWidth="1"/>
    <col min="10" max="10" width="2.1640625" bestFit="1" customWidth="1"/>
    <col min="11" max="11" width="6.83203125" bestFit="1" customWidth="1"/>
    <col min="12" max="12" width="2.1640625" bestFit="1" customWidth="1"/>
    <col min="13" max="13" width="6.5" bestFit="1" customWidth="1"/>
    <col min="14" max="14" width="2.1640625" bestFit="1" customWidth="1"/>
  </cols>
  <sheetData>
    <row r="1" spans="1:14" x14ac:dyDescent="0.2">
      <c r="A1" s="16" t="s">
        <v>61</v>
      </c>
      <c r="B1" s="16" t="s">
        <v>62</v>
      </c>
      <c r="C1" s="16"/>
      <c r="D1" s="16" t="s">
        <v>63</v>
      </c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">
      <c r="A2" s="16"/>
      <c r="B2" s="16"/>
      <c r="C2" s="16"/>
      <c r="D2" s="16"/>
      <c r="E2" s="16" t="s">
        <v>64</v>
      </c>
      <c r="F2" s="16"/>
      <c r="G2" s="16" t="s">
        <v>65</v>
      </c>
      <c r="H2" s="16"/>
      <c r="I2" s="16" t="s">
        <v>66</v>
      </c>
      <c r="J2" s="16"/>
      <c r="K2" s="16" t="s">
        <v>67</v>
      </c>
      <c r="L2" s="16"/>
      <c r="M2" s="16" t="s">
        <v>68</v>
      </c>
      <c r="N2" s="16"/>
    </row>
    <row r="3" spans="1:14" x14ac:dyDescent="0.2">
      <c r="A3" s="17" t="s">
        <v>46</v>
      </c>
      <c r="B3" s="18" t="s">
        <v>60</v>
      </c>
      <c r="C3" s="16"/>
      <c r="D3" s="17" t="s">
        <v>34</v>
      </c>
      <c r="E3" s="16">
        <v>13</v>
      </c>
      <c r="F3" s="19" cm="1">
        <f t="array" ref="F3">SUMPRODUCT((E3&lt;=$E$3:$E$49)/COUNTIF($E$3:$E$49,$E$3:$E$49))</f>
        <v>1</v>
      </c>
      <c r="G3" s="16">
        <v>13.4</v>
      </c>
      <c r="H3" s="19" cm="1">
        <f t="array" ref="H3">SUMPRODUCT((G3&lt;=$G$3:$G$49)/COUNTIF($G$3:$G$49,$G$3:$G$49))</f>
        <v>1</v>
      </c>
      <c r="I3" s="16">
        <v>12.9</v>
      </c>
      <c r="J3" s="19" cm="1">
        <f t="array" ref="J3">SUMPRODUCT((I3&lt;=$I$3:$I$49)/COUNTIF($I$3:$I$49,$I$3:$I$49))</f>
        <v>1</v>
      </c>
      <c r="K3" s="16">
        <v>12.2</v>
      </c>
      <c r="L3" s="19" cm="1">
        <f t="array" ref="L3">SUMPRODUCT((K3&lt;=$K$3:$K$49)/COUNTIF($K$3:$K$49,$K$3:$K$49))</f>
        <v>4</v>
      </c>
      <c r="M3" s="16">
        <f t="shared" ref="M3:M8" si="0">SUM(A3,D3,E3,G3,I3,K3)</f>
        <v>51.5</v>
      </c>
      <c r="N3" s="19" cm="1">
        <f t="array" ref="N3">SUMPRODUCT((M3&lt;=$M$3:$M$49)/COUNTIF($M$3:$M$49,$M$3:$M$49))</f>
        <v>1</v>
      </c>
    </row>
    <row r="4" spans="1:14" x14ac:dyDescent="0.2">
      <c r="A4" s="17" t="s">
        <v>50</v>
      </c>
      <c r="B4" s="18" t="s">
        <v>60</v>
      </c>
      <c r="C4" s="16"/>
      <c r="D4" s="17" t="s">
        <v>34</v>
      </c>
      <c r="E4" s="16">
        <v>12.8</v>
      </c>
      <c r="F4" s="19" cm="1">
        <f t="array" ref="F4">SUMPRODUCT((E4&lt;=$E$3:$E$49)/COUNTIF($E$3:$E$49,$E$3:$E$49))</f>
        <v>2</v>
      </c>
      <c r="G4" s="16">
        <v>12.5</v>
      </c>
      <c r="H4" s="19" cm="1">
        <f t="array" ref="H4">SUMPRODUCT((G4&lt;=$G$3:$G$49)/COUNTIF($G$3:$G$49,$G$3:$G$49))</f>
        <v>6</v>
      </c>
      <c r="I4" s="16">
        <v>11.3</v>
      </c>
      <c r="J4" s="19" cm="1">
        <f t="array" ref="J4">SUMPRODUCT((I4&lt;=$I$3:$I$49)/COUNTIF($I$3:$I$49,$I$3:$I$49))</f>
        <v>5</v>
      </c>
      <c r="K4" s="16">
        <v>11.7</v>
      </c>
      <c r="L4" s="19" cm="1">
        <f t="array" ref="L4">SUMPRODUCT((K4&lt;=$K$3:$K$49)/COUNTIF($K$3:$K$49,$K$3:$K$49))</f>
        <v>5</v>
      </c>
      <c r="M4" s="16">
        <f t="shared" si="0"/>
        <v>48.3</v>
      </c>
      <c r="N4" s="19" cm="1">
        <f t="array" ref="N4">SUMPRODUCT((M4&lt;=$M$3:$M$49)/COUNTIF($M$3:$M$49,$M$3:$M$49))</f>
        <v>6</v>
      </c>
    </row>
    <row r="5" spans="1:14" x14ac:dyDescent="0.2">
      <c r="A5" s="17" t="s">
        <v>51</v>
      </c>
      <c r="B5" s="18" t="s">
        <v>60</v>
      </c>
      <c r="C5" s="16"/>
      <c r="D5" s="17" t="s">
        <v>34</v>
      </c>
      <c r="E5" s="16">
        <v>12.5</v>
      </c>
      <c r="F5" s="19" cm="1">
        <f t="array" ref="F5">SUMPRODUCT((E5&lt;=$E$3:$E$49)/COUNTIF($E$3:$E$49,$E$3:$E$49))</f>
        <v>4</v>
      </c>
      <c r="G5" s="16">
        <v>12.9</v>
      </c>
      <c r="H5" s="19" cm="1">
        <f t="array" ref="H5">SUMPRODUCT((G5&lt;=$G$3:$G$49)/COUNTIF($G$3:$G$49,$G$3:$G$49))</f>
        <v>3</v>
      </c>
      <c r="I5" s="16">
        <v>11.1</v>
      </c>
      <c r="J5" s="19" cm="1">
        <f t="array" ref="J5">SUMPRODUCT((I5&lt;=$I$3:$I$49)/COUNTIF($I$3:$I$49,$I$3:$I$49))</f>
        <v>6</v>
      </c>
      <c r="K5" s="16">
        <v>12.2</v>
      </c>
      <c r="L5" s="19" cm="1">
        <f t="array" ref="L5">SUMPRODUCT((K5&lt;=$K$3:$K$49)/COUNTIF($K$3:$K$49,$K$3:$K$49))</f>
        <v>4</v>
      </c>
      <c r="M5" s="16">
        <f t="shared" si="0"/>
        <v>48.7</v>
      </c>
      <c r="N5" s="19" cm="1">
        <f t="array" ref="N5">SUMPRODUCT((M5&lt;=$M$3:$M$49)/COUNTIF($M$3:$M$49,$M$3:$M$49))</f>
        <v>5</v>
      </c>
    </row>
    <row r="6" spans="1:14" x14ac:dyDescent="0.2">
      <c r="A6" s="17" t="s">
        <v>47</v>
      </c>
      <c r="B6" s="18" t="s">
        <v>60</v>
      </c>
      <c r="C6" s="16"/>
      <c r="D6" s="17" t="s">
        <v>5</v>
      </c>
      <c r="E6" s="16">
        <v>12.7</v>
      </c>
      <c r="F6" s="19" cm="1">
        <f t="array" ref="F6">SUMPRODUCT((E6&lt;=$E$3:$E$49)/COUNTIF($E$3:$E$49,$E$3:$E$49))</f>
        <v>3</v>
      </c>
      <c r="G6" s="16">
        <v>12.8</v>
      </c>
      <c r="H6" s="19" cm="1">
        <f t="array" ref="H6">SUMPRODUCT((G6&lt;=$G$3:$G$49)/COUNTIF($G$3:$G$49,$G$3:$G$49))</f>
        <v>4</v>
      </c>
      <c r="I6" s="16">
        <v>11.8</v>
      </c>
      <c r="J6" s="19" cm="1">
        <f t="array" ref="J6">SUMPRODUCT((I6&lt;=$I$3:$I$49)/COUNTIF($I$3:$I$49,$I$3:$I$49))</f>
        <v>4</v>
      </c>
      <c r="K6" s="16">
        <v>12.3</v>
      </c>
      <c r="L6" s="19" cm="1">
        <f t="array" ref="L6">SUMPRODUCT((K6&lt;=$K$3:$K$49)/COUNTIF($K$3:$K$49,$K$3:$K$49))</f>
        <v>3</v>
      </c>
      <c r="M6" s="16">
        <f t="shared" si="0"/>
        <v>49.599999999999994</v>
      </c>
      <c r="N6" s="19" cm="1">
        <f t="array" ref="N6">SUMPRODUCT((M6&lt;=$M$3:$M$49)/COUNTIF($M$3:$M$49,$M$3:$M$49))</f>
        <v>3</v>
      </c>
    </row>
    <row r="7" spans="1:14" x14ac:dyDescent="0.2">
      <c r="A7" s="17" t="s">
        <v>48</v>
      </c>
      <c r="B7" s="18" t="s">
        <v>60</v>
      </c>
      <c r="C7" s="16"/>
      <c r="D7" s="17" t="s">
        <v>5</v>
      </c>
      <c r="E7" s="20">
        <v>12.5</v>
      </c>
      <c r="F7" s="19" cm="1">
        <f t="array" ref="F7">SUMPRODUCT((E7&lt;=$E$3:$E$49)/COUNTIF($E$3:$E$49,$E$3:$E$49))</f>
        <v>4</v>
      </c>
      <c r="G7" s="16">
        <v>13.3</v>
      </c>
      <c r="H7" s="19" cm="1">
        <f t="array" ref="H7">SUMPRODUCT((G7&lt;=$G$3:$G$49)/COUNTIF($G$3:$G$49,$G$3:$G$49))</f>
        <v>2</v>
      </c>
      <c r="I7" s="16">
        <v>12.1</v>
      </c>
      <c r="J7" s="19" cm="1">
        <f t="array" ref="J7">SUMPRODUCT((I7&lt;=$I$3:$I$49)/COUNTIF($I$3:$I$49,$I$3:$I$49))</f>
        <v>2</v>
      </c>
      <c r="K7" s="16">
        <v>13</v>
      </c>
      <c r="L7" s="19" cm="1">
        <f t="array" ref="L7">SUMPRODUCT((K7&lt;=$K$3:$K$49)/COUNTIF($K$3:$K$49,$K$3:$K$49))</f>
        <v>1</v>
      </c>
      <c r="M7" s="16">
        <f t="shared" si="0"/>
        <v>50.9</v>
      </c>
      <c r="N7" s="19" cm="1">
        <f t="array" ref="N7">SUMPRODUCT((M7&lt;=$M$3:$M$49)/COUNTIF($M$3:$M$49,$M$3:$M$49))</f>
        <v>2</v>
      </c>
    </row>
    <row r="8" spans="1:14" x14ac:dyDescent="0.2">
      <c r="A8" s="17" t="s">
        <v>49</v>
      </c>
      <c r="B8" s="18" t="s">
        <v>60</v>
      </c>
      <c r="C8" s="16"/>
      <c r="D8" s="17" t="s">
        <v>5</v>
      </c>
      <c r="E8" s="16">
        <v>12</v>
      </c>
      <c r="F8" s="19" cm="1">
        <f t="array" ref="F8">SUMPRODUCT((E8&lt;=$E$3:$E$49)/COUNTIF($E$3:$E$49,$E$3:$E$49))</f>
        <v>5</v>
      </c>
      <c r="G8" s="16">
        <v>12.6</v>
      </c>
      <c r="H8" s="19" cm="1">
        <f t="array" ref="H8">SUMPRODUCT((G8&lt;=$G$3:$G$49)/COUNTIF($G$3:$G$49,$G$3:$G$49))</f>
        <v>5</v>
      </c>
      <c r="I8" s="16">
        <v>12</v>
      </c>
      <c r="J8" s="19" cm="1">
        <f t="array" ref="J8">SUMPRODUCT((I8&lt;=$I$3:$I$49)/COUNTIF($I$3:$I$49,$I$3:$I$49))</f>
        <v>3</v>
      </c>
      <c r="K8" s="16">
        <v>12.8</v>
      </c>
      <c r="L8" s="19" cm="1">
        <f t="array" ref="L8">SUMPRODUCT((K8&lt;=$K$3:$K$49)/COUNTIF($K$3:$K$49,$K$3:$K$49))</f>
        <v>2</v>
      </c>
      <c r="M8" s="16">
        <f t="shared" si="0"/>
        <v>49.400000000000006</v>
      </c>
      <c r="N8" s="19" cm="1">
        <f t="array" ref="N8">SUMPRODUCT((M8&lt;=$M$3:$M$49)/COUNTIF($M$3:$M$49,$M$3:$M$49))</f>
        <v>4</v>
      </c>
    </row>
    <row r="9" spans="1:14" x14ac:dyDescent="0.2">
      <c r="A9" s="12"/>
      <c r="B9" s="14"/>
      <c r="C9" s="14"/>
      <c r="D9" s="12"/>
      <c r="E9">
        <v>0</v>
      </c>
      <c r="F9" s="13"/>
      <c r="G9">
        <v>0</v>
      </c>
      <c r="H9" s="13"/>
      <c r="I9">
        <v>0</v>
      </c>
      <c r="J9" s="13"/>
      <c r="K9">
        <v>0</v>
      </c>
      <c r="L9" s="13"/>
      <c r="M9">
        <v>0</v>
      </c>
      <c r="N9" s="13"/>
    </row>
    <row r="10" spans="1:14" x14ac:dyDescent="0.2">
      <c r="A10" s="15"/>
      <c r="B10" s="14"/>
      <c r="C10" s="14"/>
      <c r="D10" s="12"/>
      <c r="F10" s="13"/>
      <c r="H10" s="13"/>
      <c r="J10" s="13"/>
      <c r="L10" s="13"/>
      <c r="N10" s="13"/>
    </row>
    <row r="11" spans="1:14" x14ac:dyDescent="0.2">
      <c r="A11" s="14"/>
      <c r="B11" s="14"/>
      <c r="C11" s="14"/>
      <c r="D11" s="12"/>
      <c r="F11" s="13"/>
      <c r="H11" s="13"/>
      <c r="J11" s="13"/>
      <c r="L11" s="13"/>
      <c r="N11" s="13"/>
    </row>
    <row r="12" spans="1:14" x14ac:dyDescent="0.2">
      <c r="A12" s="15"/>
      <c r="B12" s="14"/>
      <c r="C12" s="14"/>
      <c r="D12" s="12"/>
      <c r="F12" s="13"/>
      <c r="H12" s="13"/>
      <c r="J12" s="13"/>
      <c r="L12" s="13"/>
      <c r="N12" s="13"/>
    </row>
    <row r="13" spans="1:14" x14ac:dyDescent="0.2">
      <c r="A13" s="15"/>
      <c r="B13" s="14"/>
      <c r="C13" s="14"/>
      <c r="D13" s="12"/>
      <c r="F13" s="13"/>
      <c r="H13" s="13"/>
      <c r="J13" s="13"/>
      <c r="L13" s="13"/>
      <c r="N13" s="13"/>
    </row>
    <row r="14" spans="1:14" x14ac:dyDescent="0.2">
      <c r="A14" s="15"/>
      <c r="B14" s="14"/>
      <c r="C14" s="14"/>
      <c r="D14" s="12"/>
      <c r="F14" s="13"/>
      <c r="H14" s="13"/>
      <c r="J14" s="13"/>
      <c r="L14" s="13"/>
      <c r="N14" s="13"/>
    </row>
    <row r="15" spans="1:14" x14ac:dyDescent="0.2">
      <c r="A15" s="15"/>
      <c r="B15" s="14"/>
      <c r="C15" s="14"/>
      <c r="D15" s="12"/>
      <c r="F15" s="13"/>
      <c r="H15" s="13"/>
      <c r="J15" s="13"/>
      <c r="L15" s="13"/>
      <c r="N15" s="13"/>
    </row>
    <row r="16" spans="1:14" x14ac:dyDescent="0.2">
      <c r="A16" s="12"/>
      <c r="B16" s="14"/>
      <c r="C16" s="14"/>
      <c r="D16" s="12"/>
      <c r="F16" s="13"/>
      <c r="H16" s="13"/>
      <c r="J16" s="13"/>
      <c r="L16" s="13"/>
      <c r="N16" s="13"/>
    </row>
    <row r="17" spans="1:14" x14ac:dyDescent="0.2">
      <c r="A17" s="12"/>
      <c r="B17" s="14"/>
      <c r="C17" s="14"/>
      <c r="D17" s="12"/>
      <c r="F17" s="13"/>
      <c r="H17" s="13"/>
      <c r="J17" s="13"/>
      <c r="L17" s="13"/>
      <c r="N17" s="13"/>
    </row>
    <row r="18" spans="1:14" x14ac:dyDescent="0.2">
      <c r="A18" s="14"/>
      <c r="B18" s="14"/>
      <c r="C18" s="14"/>
      <c r="D18" s="12"/>
      <c r="F18" s="13"/>
      <c r="H18" s="13"/>
      <c r="J18" s="13"/>
      <c r="L18" s="13"/>
      <c r="N18" s="13"/>
    </row>
  </sheetData>
  <conditionalFormatting sqref="A1:N1 E2:N2 F3:N18">
    <cfRule type="cellIs" dxfId="17" priority="3" stopIfTrue="1" operator="equal">
      <formula>3</formula>
    </cfRule>
  </conditionalFormatting>
  <conditionalFormatting sqref="A1:N2 A3:B8 D3:N8 A9:N18">
    <cfRule type="cellIs" dxfId="16" priority="1" stopIfTrue="1" operator="equal">
      <formula>2</formula>
    </cfRule>
    <cfRule type="cellIs" dxfId="15" priority="2" stopIfTrue="1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8526D-3F60-3B47-8AA2-827D756AF5CF}">
  <dimension ref="A1:M17"/>
  <sheetViews>
    <sheetView workbookViewId="0">
      <selection sqref="A1:M16"/>
    </sheetView>
  </sheetViews>
  <sheetFormatPr baseColWidth="10" defaultColWidth="10.83203125" defaultRowHeight="16" x14ac:dyDescent="0.2"/>
  <cols>
    <col min="1" max="1" width="18.5" bestFit="1" customWidth="1"/>
    <col min="2" max="2" width="5.1640625" bestFit="1" customWidth="1"/>
    <col min="4" max="4" width="6.6640625" bestFit="1" customWidth="1"/>
    <col min="5" max="5" width="3.1640625" bestFit="1" customWidth="1"/>
    <col min="6" max="6" width="5.6640625" bestFit="1" customWidth="1"/>
    <col min="7" max="7" width="3.1640625" bestFit="1" customWidth="1"/>
    <col min="8" max="8" width="6.1640625" bestFit="1" customWidth="1"/>
    <col min="9" max="9" width="3.1640625" bestFit="1" customWidth="1"/>
    <col min="10" max="10" width="6.83203125" bestFit="1" customWidth="1"/>
    <col min="11" max="11" width="3.1640625" bestFit="1" customWidth="1"/>
    <col min="12" max="12" width="6.5" bestFit="1" customWidth="1"/>
    <col min="13" max="13" width="3.1640625" bestFit="1" customWidth="1"/>
  </cols>
  <sheetData>
    <row r="1" spans="1:13" x14ac:dyDescent="0.2">
      <c r="A1" s="16" t="s">
        <v>61</v>
      </c>
      <c r="B1" s="16" t="s">
        <v>62</v>
      </c>
      <c r="C1" s="16" t="s">
        <v>63</v>
      </c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">
      <c r="A2" s="16"/>
      <c r="B2" s="16"/>
      <c r="C2" s="16"/>
      <c r="D2" s="16" t="s">
        <v>64</v>
      </c>
      <c r="E2" s="16"/>
      <c r="F2" s="16" t="s">
        <v>65</v>
      </c>
      <c r="G2" s="16"/>
      <c r="H2" s="16" t="s">
        <v>66</v>
      </c>
      <c r="I2" s="16"/>
      <c r="J2" s="16" t="s">
        <v>67</v>
      </c>
      <c r="K2" s="16"/>
      <c r="L2" s="16" t="s">
        <v>68</v>
      </c>
      <c r="M2" s="16"/>
    </row>
    <row r="3" spans="1:13" x14ac:dyDescent="0.2">
      <c r="A3" s="17" t="s">
        <v>35</v>
      </c>
      <c r="B3" s="21">
        <v>2017</v>
      </c>
      <c r="C3" s="17" t="s">
        <v>34</v>
      </c>
      <c r="D3" s="16">
        <v>12.4</v>
      </c>
      <c r="E3" s="19" cm="1">
        <f t="array" ref="E3">SUMPRODUCT((D3&lt;=$D$3:$D$49)/COUNTIF($D$3:$D$49,$D$3:$D$49))</f>
        <v>7.9999999999999991</v>
      </c>
      <c r="F3" s="16">
        <v>10.9</v>
      </c>
      <c r="G3" s="19" cm="1">
        <f t="array" ref="G3">SUMPRODUCT((F3&lt;=$F$3:$F$49)/COUNTIF($F$3:$F$49,$F$3:$F$49))</f>
        <v>10</v>
      </c>
      <c r="H3" s="16">
        <v>12</v>
      </c>
      <c r="I3" s="19" cm="1">
        <f t="array" ref="I3">SUMPRODUCT((H3&lt;=$H$3:$H$49)/COUNTIF($H$3:$H$49,$H$3:$H$49))</f>
        <v>3</v>
      </c>
      <c r="J3" s="16">
        <v>12.4</v>
      </c>
      <c r="K3" s="19" cm="1">
        <f t="array" ref="K3">SUMPRODUCT((J3&lt;=$J$3:$J$49)/COUNTIF($J$3:$J$49,$J$3:$J$49))</f>
        <v>2</v>
      </c>
      <c r="L3" s="16">
        <f t="shared" ref="L3:L15" si="0">SUM(A3,C3,D3,F3,H3,J3)</f>
        <v>47.699999999999996</v>
      </c>
      <c r="M3" s="19" cm="1">
        <f t="array" ref="M3">SUMPRODUCT((L3&lt;=$L$3:$L$49)/COUNTIF($L$3:$L$49,$L$3:$L$49))</f>
        <v>6</v>
      </c>
    </row>
    <row r="4" spans="1:13" x14ac:dyDescent="0.2">
      <c r="A4" s="17" t="s">
        <v>36</v>
      </c>
      <c r="B4" s="21">
        <v>2017</v>
      </c>
      <c r="C4" s="17" t="s">
        <v>34</v>
      </c>
      <c r="D4" s="16">
        <v>12.8</v>
      </c>
      <c r="E4" s="19" cm="1">
        <f t="array" ref="E4">SUMPRODUCT((D4&lt;=$D$3:$D$49)/COUNTIF($D$3:$D$49,$D$3:$D$49))</f>
        <v>3</v>
      </c>
      <c r="F4" s="16">
        <v>11.8</v>
      </c>
      <c r="G4" s="19" cm="1">
        <f t="array" ref="G4">SUMPRODUCT((F4&lt;=$F$3:$F$49)/COUNTIF($F$3:$F$49,$F$3:$F$49))</f>
        <v>8</v>
      </c>
      <c r="H4" s="16">
        <v>12</v>
      </c>
      <c r="I4" s="19" cm="1">
        <f t="array" ref="I4">SUMPRODUCT((H4&lt;=$H$3:$H$49)/COUNTIF($H$3:$H$49,$H$3:$H$49))</f>
        <v>3</v>
      </c>
      <c r="J4" s="16">
        <v>12.3</v>
      </c>
      <c r="K4" s="19" cm="1">
        <f t="array" ref="K4">SUMPRODUCT((J4&lt;=$J$3:$J$49)/COUNTIF($J$3:$J$49,$J$3:$J$49))</f>
        <v>3</v>
      </c>
      <c r="L4" s="16">
        <f t="shared" si="0"/>
        <v>48.900000000000006</v>
      </c>
      <c r="M4" s="19" cm="1">
        <f t="array" ref="M4">SUMPRODUCT((L4&lt;=$L$3:$L$49)/COUNTIF($L$3:$L$49,$L$3:$L$49))</f>
        <v>4</v>
      </c>
    </row>
    <row r="5" spans="1:13" x14ac:dyDescent="0.2">
      <c r="A5" s="17" t="s">
        <v>37</v>
      </c>
      <c r="B5" s="21">
        <v>2017</v>
      </c>
      <c r="C5" s="17" t="s">
        <v>34</v>
      </c>
      <c r="D5" s="16">
        <v>12.5</v>
      </c>
      <c r="E5" s="19" cm="1">
        <f t="array" ref="E5">SUMPRODUCT((D5&lt;=$D$3:$D$49)/COUNTIF($D$3:$D$49,$D$3:$D$49))</f>
        <v>6.9999999999999991</v>
      </c>
      <c r="F5" s="16">
        <v>12.6</v>
      </c>
      <c r="G5" s="19" cm="1">
        <f t="array" ref="G5">SUMPRODUCT((F5&lt;=$F$3:$F$49)/COUNTIF($F$3:$F$49,$F$3:$F$49))</f>
        <v>4</v>
      </c>
      <c r="H5" s="16">
        <v>12.2</v>
      </c>
      <c r="I5" s="19" cm="1">
        <f t="array" ref="I5">SUMPRODUCT((H5&lt;=$H$3:$H$49)/COUNTIF($H$3:$H$49,$H$3:$H$49))</f>
        <v>1</v>
      </c>
      <c r="J5" s="16">
        <v>12.3</v>
      </c>
      <c r="K5" s="19" cm="1">
        <f t="array" ref="K5">SUMPRODUCT((J5&lt;=$J$3:$J$49)/COUNTIF($J$3:$J$49,$J$3:$J$49))</f>
        <v>3</v>
      </c>
      <c r="L5" s="16">
        <f t="shared" si="0"/>
        <v>49.599999999999994</v>
      </c>
      <c r="M5" s="19" cm="1">
        <f t="array" ref="M5">SUMPRODUCT((L5&lt;=$L$3:$L$49)/COUNTIF($L$3:$L$49,$L$3:$L$49))</f>
        <v>2</v>
      </c>
    </row>
    <row r="6" spans="1:13" x14ac:dyDescent="0.2">
      <c r="A6" s="17" t="s">
        <v>38</v>
      </c>
      <c r="B6" s="21">
        <v>2017</v>
      </c>
      <c r="C6" s="17" t="s">
        <v>34</v>
      </c>
      <c r="D6" s="16">
        <v>13.1</v>
      </c>
      <c r="E6" s="19" cm="1">
        <f t="array" ref="E6">SUMPRODUCT((D6&lt;=$D$3:$D$49)/COUNTIF($D$3:$D$49,$D$3:$D$49))</f>
        <v>1</v>
      </c>
      <c r="F6" s="16">
        <v>12.9</v>
      </c>
      <c r="G6" s="19" cm="1">
        <f t="array" ref="G6">SUMPRODUCT((F6&lt;=$F$3:$F$49)/COUNTIF($F$3:$F$49,$F$3:$F$49))</f>
        <v>2</v>
      </c>
      <c r="H6" s="16">
        <v>11.8</v>
      </c>
      <c r="I6" s="19" cm="1">
        <f t="array" ref="I6">SUMPRODUCT((H6&lt;=$H$3:$H$49)/COUNTIF($H$3:$H$49,$H$3:$H$49))</f>
        <v>4</v>
      </c>
      <c r="J6" s="16">
        <v>12.2</v>
      </c>
      <c r="K6" s="19" cm="1">
        <f t="array" ref="K6">SUMPRODUCT((J6&lt;=$J$3:$J$49)/COUNTIF($J$3:$J$49,$J$3:$J$49))</f>
        <v>4</v>
      </c>
      <c r="L6" s="16">
        <f t="shared" si="0"/>
        <v>50</v>
      </c>
      <c r="M6" s="19" cm="1">
        <f t="array" ref="M6">SUMPRODUCT((L6&lt;=$L$3:$L$49)/COUNTIF($L$3:$L$49,$L$3:$L$49))</f>
        <v>1</v>
      </c>
    </row>
    <row r="7" spans="1:13" x14ac:dyDescent="0.2">
      <c r="A7" s="17" t="s">
        <v>33</v>
      </c>
      <c r="B7" s="21">
        <v>2017</v>
      </c>
      <c r="C7" s="17" t="s">
        <v>34</v>
      </c>
      <c r="D7" s="20">
        <v>12.5</v>
      </c>
      <c r="E7" s="19" cm="1">
        <f t="array" ref="E7">SUMPRODUCT((D7&lt;=$D$3:$D$49)/COUNTIF($D$3:$D$49,$D$3:$D$49))</f>
        <v>6.9999999999999991</v>
      </c>
      <c r="F7" s="16">
        <v>11.5</v>
      </c>
      <c r="G7" s="19" cm="1">
        <f t="array" ref="G7">SUMPRODUCT((F7&lt;=$F$3:$F$49)/COUNTIF($F$3:$F$49,$F$3:$F$49))</f>
        <v>9</v>
      </c>
      <c r="H7" s="16">
        <v>10.9</v>
      </c>
      <c r="I7" s="19" cm="1">
        <f t="array" ref="I7">SUMPRODUCT((H7&lt;=$H$3:$H$49)/COUNTIF($H$3:$H$49,$H$3:$H$49))</f>
        <v>8</v>
      </c>
      <c r="J7" s="16">
        <v>11.8</v>
      </c>
      <c r="K7" s="19" cm="1">
        <f t="array" ref="K7">SUMPRODUCT((J7&lt;=$J$3:$J$49)/COUNTIF($J$3:$J$49,$J$3:$J$49))</f>
        <v>6</v>
      </c>
      <c r="L7" s="16">
        <f t="shared" si="0"/>
        <v>46.7</v>
      </c>
      <c r="M7" s="19" cm="1">
        <f t="array" ref="M7">SUMPRODUCT((L7&lt;=$L$3:$L$49)/COUNTIF($L$3:$L$49,$L$3:$L$49))</f>
        <v>9</v>
      </c>
    </row>
    <row r="8" spans="1:13" x14ac:dyDescent="0.2">
      <c r="A8" s="17" t="s">
        <v>41</v>
      </c>
      <c r="B8" s="21">
        <v>2017</v>
      </c>
      <c r="C8" s="17" t="s">
        <v>5</v>
      </c>
      <c r="D8" s="16">
        <v>12.6</v>
      </c>
      <c r="E8" s="19" cm="1">
        <f t="array" ref="E8">SUMPRODUCT((D8&lt;=$D$3:$D$49)/COUNTIF($D$3:$D$49,$D$3:$D$49))</f>
        <v>6</v>
      </c>
      <c r="F8" s="16">
        <v>13</v>
      </c>
      <c r="G8" s="19" cm="1">
        <f t="array" ref="G8">SUMPRODUCT((F8&lt;=$F$3:$F$49)/COUNTIF($F$3:$F$49,$F$3:$F$49))</f>
        <v>1</v>
      </c>
      <c r="H8" s="16">
        <v>10.1</v>
      </c>
      <c r="I8" s="19" cm="1">
        <f t="array" ref="I8">SUMPRODUCT((H8&lt;=$H$3:$H$49)/COUNTIF($H$3:$H$49,$H$3:$H$49))</f>
        <v>10</v>
      </c>
      <c r="J8" s="16">
        <v>12</v>
      </c>
      <c r="K8" s="19" cm="1">
        <f t="array" ref="K8">SUMPRODUCT((J8&lt;=$J$3:$J$49)/COUNTIF($J$3:$J$49,$J$3:$J$49))</f>
        <v>5</v>
      </c>
      <c r="L8" s="16">
        <f t="shared" si="0"/>
        <v>47.7</v>
      </c>
      <c r="M8" s="19" cm="1">
        <f t="array" ref="M8">SUMPRODUCT((L8&lt;=$L$3:$L$49)/COUNTIF($L$3:$L$49,$L$3:$L$49))</f>
        <v>6</v>
      </c>
    </row>
    <row r="9" spans="1:13" x14ac:dyDescent="0.2">
      <c r="A9" s="17" t="s">
        <v>42</v>
      </c>
      <c r="B9" s="21">
        <v>2017</v>
      </c>
      <c r="C9" s="17" t="s">
        <v>5</v>
      </c>
      <c r="D9" s="16">
        <v>12.7</v>
      </c>
      <c r="E9" s="19" cm="1">
        <f t="array" ref="E9">SUMPRODUCT((D9&lt;=$D$3:$D$49)/COUNTIF($D$3:$D$49,$D$3:$D$49))</f>
        <v>5</v>
      </c>
      <c r="F9" s="16">
        <v>11.5</v>
      </c>
      <c r="G9" s="19" cm="1">
        <f t="array" ref="G9">SUMPRODUCT((F9&lt;=$F$3:$F$49)/COUNTIF($F$3:$F$49,$F$3:$F$49))</f>
        <v>9</v>
      </c>
      <c r="H9" s="16">
        <v>10.4</v>
      </c>
      <c r="I9" s="19" cm="1">
        <f t="array" ref="I9">SUMPRODUCT((H9&lt;=$H$3:$H$49)/COUNTIF($H$3:$H$49,$H$3:$H$49))</f>
        <v>9</v>
      </c>
      <c r="J9" s="16">
        <v>12.2</v>
      </c>
      <c r="K9" s="19" cm="1">
        <f t="array" ref="K9">SUMPRODUCT((J9&lt;=$J$3:$J$49)/COUNTIF($J$3:$J$49,$J$3:$J$49))</f>
        <v>4</v>
      </c>
      <c r="L9" s="16">
        <f t="shared" si="0"/>
        <v>46.8</v>
      </c>
      <c r="M9" s="19" cm="1">
        <f t="array" ref="M9">SUMPRODUCT((L9&lt;=$L$3:$L$49)/COUNTIF($L$3:$L$49,$L$3:$L$49))</f>
        <v>8</v>
      </c>
    </row>
    <row r="10" spans="1:13" x14ac:dyDescent="0.2">
      <c r="A10" s="17" t="s">
        <v>52</v>
      </c>
      <c r="B10" s="21">
        <v>2017</v>
      </c>
      <c r="C10" s="17" t="s">
        <v>53</v>
      </c>
      <c r="D10" s="16">
        <v>13.05</v>
      </c>
      <c r="E10" s="19" cm="1">
        <f t="array" ref="E10">SUMPRODUCT((D10&lt;=$D$3:$D$49)/COUNTIF($D$3:$D$49,$D$3:$D$49))</f>
        <v>2</v>
      </c>
      <c r="F10" s="16">
        <v>12.3</v>
      </c>
      <c r="G10" s="19" cm="1">
        <f t="array" ref="G10">SUMPRODUCT((F10&lt;=$F$3:$F$49)/COUNTIF($F$3:$F$49,$F$3:$F$49))</f>
        <v>6</v>
      </c>
      <c r="H10" s="16">
        <v>9.9</v>
      </c>
      <c r="I10" s="19" cm="1">
        <f t="array" ref="I10">SUMPRODUCT((H10&lt;=$H$3:$H$49)/COUNTIF($H$3:$H$49,$H$3:$H$49))</f>
        <v>11</v>
      </c>
      <c r="J10" s="16">
        <v>12.2</v>
      </c>
      <c r="K10" s="19" cm="1">
        <f t="array" ref="K10">SUMPRODUCT((J10&lt;=$J$3:$J$49)/COUNTIF($J$3:$J$49,$J$3:$J$49))</f>
        <v>4</v>
      </c>
      <c r="L10" s="16">
        <f t="shared" si="0"/>
        <v>47.45</v>
      </c>
      <c r="M10" s="19" cm="1">
        <f t="array" ref="M10">SUMPRODUCT((L10&lt;=$L$3:$L$49)/COUNTIF($L$3:$L$49,$L$3:$L$49))</f>
        <v>7</v>
      </c>
    </row>
    <row r="11" spans="1:13" x14ac:dyDescent="0.2">
      <c r="A11" s="17" t="s">
        <v>54</v>
      </c>
      <c r="B11" s="21">
        <v>2017</v>
      </c>
      <c r="C11" s="17" t="s">
        <v>53</v>
      </c>
      <c r="D11" s="16">
        <v>12.8</v>
      </c>
      <c r="E11" s="19" cm="1">
        <f t="array" ref="E11">SUMPRODUCT((D11&lt;=$D$3:$D$49)/COUNTIF($D$3:$D$49,$D$3:$D$49))</f>
        <v>3</v>
      </c>
      <c r="F11" s="16">
        <v>12.2</v>
      </c>
      <c r="G11" s="19" cm="1">
        <f t="array" ref="G11">SUMPRODUCT((F11&lt;=$F$3:$F$49)/COUNTIF($F$3:$F$49,$F$3:$F$49))</f>
        <v>7</v>
      </c>
      <c r="H11" s="16">
        <v>12.1</v>
      </c>
      <c r="I11" s="19" cm="1">
        <f t="array" ref="I11">SUMPRODUCT((H11&lt;=$H$3:$H$49)/COUNTIF($H$3:$H$49,$H$3:$H$49))</f>
        <v>2</v>
      </c>
      <c r="J11" s="16">
        <v>7.8</v>
      </c>
      <c r="K11" s="19" cm="1">
        <f t="array" ref="K11">SUMPRODUCT((J11&lt;=$J$3:$J$49)/COUNTIF($J$3:$J$49,$J$3:$J$49))</f>
        <v>10</v>
      </c>
      <c r="L11" s="16">
        <f t="shared" si="0"/>
        <v>44.9</v>
      </c>
      <c r="M11" s="19" cm="1">
        <f t="array" ref="M11">SUMPRODUCT((L11&lt;=$L$3:$L$49)/COUNTIF($L$3:$L$49,$L$3:$L$49))</f>
        <v>11</v>
      </c>
    </row>
    <row r="12" spans="1:13" x14ac:dyDescent="0.2">
      <c r="A12" s="17" t="s">
        <v>39</v>
      </c>
      <c r="B12" s="21">
        <v>2017</v>
      </c>
      <c r="C12" s="17" t="s">
        <v>5</v>
      </c>
      <c r="D12" s="16">
        <v>12.5</v>
      </c>
      <c r="E12" s="19" cm="1">
        <f t="array" ref="E12">SUMPRODUCT((D12&lt;=$D$3:$D$49)/COUNTIF($D$3:$D$49,$D$3:$D$49))</f>
        <v>6.9999999999999991</v>
      </c>
      <c r="F12" s="16">
        <v>12.5</v>
      </c>
      <c r="G12" s="19" cm="1">
        <f t="array" ref="G12">SUMPRODUCT((F12&lt;=$F$3:$F$49)/COUNTIF($F$3:$F$49,$F$3:$F$49))</f>
        <v>5</v>
      </c>
      <c r="H12" s="16">
        <v>11.7</v>
      </c>
      <c r="I12" s="19" cm="1">
        <f t="array" ref="I12">SUMPRODUCT((H12&lt;=$H$3:$H$49)/COUNTIF($H$3:$H$49,$H$3:$H$49))</f>
        <v>5</v>
      </c>
      <c r="J12" s="16">
        <v>11.7</v>
      </c>
      <c r="K12" s="19" cm="1">
        <f t="array" ref="K12">SUMPRODUCT((J12&lt;=$J$3:$J$49)/COUNTIF($J$3:$J$49,$J$3:$J$49))</f>
        <v>7</v>
      </c>
      <c r="L12" s="16">
        <f t="shared" si="0"/>
        <v>48.400000000000006</v>
      </c>
      <c r="M12" s="19" cm="1">
        <f t="array" ref="M12">SUMPRODUCT((L12&lt;=$L$3:$L$49)/COUNTIF($L$3:$L$49,$L$3:$L$49))</f>
        <v>5</v>
      </c>
    </row>
    <row r="13" spans="1:13" x14ac:dyDescent="0.2">
      <c r="A13" s="17" t="s">
        <v>40</v>
      </c>
      <c r="B13" s="21">
        <v>2017</v>
      </c>
      <c r="C13" s="17" t="s">
        <v>5</v>
      </c>
      <c r="D13" s="16">
        <v>11.8</v>
      </c>
      <c r="E13" s="19" cm="1">
        <f t="array" ref="E13">SUMPRODUCT((D13&lt;=$D$3:$D$49)/COUNTIF($D$3:$D$49,$D$3:$D$49))</f>
        <v>9</v>
      </c>
      <c r="F13" s="16">
        <v>9.6</v>
      </c>
      <c r="G13" s="19" cm="1">
        <f t="array" ref="G13">SUMPRODUCT((F13&lt;=$F$3:$F$49)/COUNTIF($F$3:$F$49,$F$3:$F$49))</f>
        <v>11</v>
      </c>
      <c r="H13" s="16">
        <v>11.5</v>
      </c>
      <c r="I13" s="19" cm="1">
        <f t="array" ref="I13">SUMPRODUCT((H13&lt;=$H$3:$H$49)/COUNTIF($H$3:$H$49,$H$3:$H$49))</f>
        <v>6</v>
      </c>
      <c r="J13" s="16">
        <v>11.4</v>
      </c>
      <c r="K13" s="19" cm="1">
        <f t="array" ref="K13">SUMPRODUCT((J13&lt;=$J$3:$J$49)/COUNTIF($J$3:$J$49,$J$3:$J$49))</f>
        <v>8</v>
      </c>
      <c r="L13" s="16">
        <f t="shared" si="0"/>
        <v>44.3</v>
      </c>
      <c r="M13" s="19" cm="1">
        <f t="array" ref="M13">SUMPRODUCT((L13&lt;=$L$3:$L$49)/COUNTIF($L$3:$L$49,$L$3:$L$49))</f>
        <v>12</v>
      </c>
    </row>
    <row r="14" spans="1:13" x14ac:dyDescent="0.2">
      <c r="A14" s="17" t="s">
        <v>43</v>
      </c>
      <c r="B14" s="21">
        <v>2017</v>
      </c>
      <c r="C14" s="17" t="s">
        <v>5</v>
      </c>
      <c r="D14" s="16">
        <v>11.5</v>
      </c>
      <c r="E14" s="19" cm="1">
        <f t="array" ref="E14">SUMPRODUCT((D14&lt;=$D$3:$D$49)/COUNTIF($D$3:$D$49,$D$3:$D$49))</f>
        <v>10</v>
      </c>
      <c r="F14" s="16">
        <v>12.3</v>
      </c>
      <c r="G14" s="19" cm="1">
        <f t="array" ref="G14">SUMPRODUCT((F14&lt;=$F$3:$F$49)/COUNTIF($F$3:$F$49,$F$3:$F$49))</f>
        <v>6</v>
      </c>
      <c r="H14" s="16">
        <v>11.1</v>
      </c>
      <c r="I14" s="19" cm="1">
        <f t="array" ref="I14">SUMPRODUCT((H14&lt;=$H$3:$H$49)/COUNTIF($H$3:$H$49,$H$3:$H$49))</f>
        <v>7</v>
      </c>
      <c r="J14" s="16">
        <v>10.9</v>
      </c>
      <c r="K14" s="19" cm="1">
        <f t="array" ref="K14">SUMPRODUCT((J14&lt;=$J$3:$J$49)/COUNTIF($J$3:$J$49,$J$3:$J$49))</f>
        <v>9</v>
      </c>
      <c r="L14" s="16">
        <f t="shared" si="0"/>
        <v>45.8</v>
      </c>
      <c r="M14" s="19" cm="1">
        <f t="array" ref="M14">SUMPRODUCT((L14&lt;=$L$3:$L$49)/COUNTIF($L$3:$L$49,$L$3:$L$49))</f>
        <v>10</v>
      </c>
    </row>
    <row r="15" spans="1:13" x14ac:dyDescent="0.2">
      <c r="A15" s="17" t="s">
        <v>45</v>
      </c>
      <c r="B15" s="21">
        <v>2017</v>
      </c>
      <c r="C15" s="17" t="s">
        <v>5</v>
      </c>
      <c r="D15" s="16">
        <v>12.75</v>
      </c>
      <c r="E15" s="19" cm="1">
        <f t="array" ref="E15">SUMPRODUCT((D15&lt;=$D$3:$D$49)/COUNTIF($D$3:$D$49,$D$3:$D$49))</f>
        <v>4</v>
      </c>
      <c r="F15" s="16">
        <v>12.7</v>
      </c>
      <c r="G15" s="19" cm="1">
        <f t="array" ref="G15">SUMPRODUCT((F15&lt;=$F$3:$F$49)/COUNTIF($F$3:$F$49,$F$3:$F$49))</f>
        <v>3</v>
      </c>
      <c r="H15" s="16">
        <v>11.1</v>
      </c>
      <c r="I15" s="19" cm="1">
        <f t="array" ref="I15">SUMPRODUCT((H15&lt;=$H$3:$H$49)/COUNTIF($H$3:$H$49,$H$3:$H$49))</f>
        <v>7</v>
      </c>
      <c r="J15" s="16">
        <v>12.5</v>
      </c>
      <c r="K15" s="19" cm="1">
        <f t="array" ref="K15">SUMPRODUCT((J15&lt;=$J$3:$J$49)/COUNTIF($J$3:$J$49,$J$3:$J$49))</f>
        <v>1</v>
      </c>
      <c r="L15" s="16">
        <f t="shared" si="0"/>
        <v>49.05</v>
      </c>
      <c r="M15" s="19" cm="1">
        <f t="array" ref="M15">SUMPRODUCT((L15&lt;=$L$3:$L$49)/COUNTIF($L$3:$L$49,$L$3:$L$49))</f>
        <v>3</v>
      </c>
    </row>
    <row r="16" spans="1:13" x14ac:dyDescent="0.2">
      <c r="A16" s="12"/>
      <c r="B16" s="14"/>
      <c r="C16" s="14"/>
      <c r="D16">
        <v>0</v>
      </c>
      <c r="E16" s="13"/>
      <c r="F16">
        <v>0</v>
      </c>
      <c r="G16" s="13"/>
      <c r="H16">
        <v>0</v>
      </c>
      <c r="I16" s="13"/>
      <c r="J16">
        <v>0</v>
      </c>
      <c r="K16" s="13"/>
      <c r="L16">
        <v>0</v>
      </c>
      <c r="M16" s="13"/>
    </row>
    <row r="17" spans="1:13" x14ac:dyDescent="0.2">
      <c r="A17" s="12"/>
      <c r="B17" s="14"/>
      <c r="C17" s="14"/>
      <c r="E17" s="13"/>
      <c r="G17" s="13"/>
      <c r="I17" s="13"/>
      <c r="K17" s="13"/>
      <c r="M17" s="13"/>
    </row>
  </sheetData>
  <conditionalFormatting sqref="A1:M1 D2:M2 E3:M17">
    <cfRule type="cellIs" dxfId="14" priority="3" stopIfTrue="1" operator="equal">
      <formula>3</formula>
    </cfRule>
  </conditionalFormatting>
  <conditionalFormatting sqref="A1:M17">
    <cfRule type="cellIs" dxfId="13" priority="1" stopIfTrue="1" operator="equal">
      <formula>2</formula>
    </cfRule>
    <cfRule type="cellIs" dxfId="12" priority="2" stopIfTrue="1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FD00-B179-5A43-A4C4-2768668B686B}">
  <dimension ref="A1:M17"/>
  <sheetViews>
    <sheetView workbookViewId="0">
      <selection activeCell="M10" sqref="A1:M10"/>
    </sheetView>
  </sheetViews>
  <sheetFormatPr baseColWidth="10" defaultColWidth="10.83203125" defaultRowHeight="16" x14ac:dyDescent="0.2"/>
  <cols>
    <col min="1" max="1" width="16.5" bestFit="1" customWidth="1"/>
    <col min="2" max="2" width="5.1640625" bestFit="1" customWidth="1"/>
    <col min="3" max="3" width="12.5" bestFit="1" customWidth="1"/>
    <col min="4" max="4" width="6.6640625" bestFit="1" customWidth="1"/>
    <col min="5" max="5" width="2.1640625" bestFit="1" customWidth="1"/>
    <col min="6" max="6" width="6.1640625" bestFit="1" customWidth="1"/>
    <col min="7" max="7" width="2.1640625" bestFit="1" customWidth="1"/>
    <col min="8" max="8" width="6.1640625" bestFit="1" customWidth="1"/>
    <col min="9" max="9" width="2.1640625" bestFit="1" customWidth="1"/>
    <col min="10" max="10" width="6.83203125" bestFit="1" customWidth="1"/>
    <col min="11" max="11" width="2.1640625" bestFit="1" customWidth="1"/>
    <col min="12" max="12" width="6.5" bestFit="1" customWidth="1"/>
    <col min="13" max="13" width="2.1640625" bestFit="1" customWidth="1"/>
  </cols>
  <sheetData>
    <row r="1" spans="1:13" x14ac:dyDescent="0.2">
      <c r="A1" s="16" t="s">
        <v>61</v>
      </c>
      <c r="B1" s="16" t="s">
        <v>62</v>
      </c>
      <c r="C1" s="16" t="s">
        <v>63</v>
      </c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">
      <c r="A2" s="16"/>
      <c r="B2" s="16"/>
      <c r="C2" s="16"/>
      <c r="D2" s="16" t="s">
        <v>64</v>
      </c>
      <c r="E2" s="16"/>
      <c r="F2" s="16" t="s">
        <v>65</v>
      </c>
      <c r="G2" s="16"/>
      <c r="H2" s="16" t="s">
        <v>66</v>
      </c>
      <c r="I2" s="16"/>
      <c r="J2" s="16" t="s">
        <v>67</v>
      </c>
      <c r="K2" s="16"/>
      <c r="L2" s="16" t="s">
        <v>68</v>
      </c>
      <c r="M2" s="16"/>
    </row>
    <row r="3" spans="1:13" x14ac:dyDescent="0.2">
      <c r="A3" s="23" t="s">
        <v>31</v>
      </c>
      <c r="B3" s="24">
        <v>2016</v>
      </c>
      <c r="C3" s="23" t="s">
        <v>14</v>
      </c>
      <c r="D3" s="16">
        <v>13.05</v>
      </c>
      <c r="E3" s="19" cm="1">
        <f t="array" ref="E3">SUMPRODUCT((D3&lt;=$D$3:$D$49)/COUNTIF($D$3:$D$49,$D$3:$D$49))</f>
        <v>3</v>
      </c>
      <c r="F3" s="16">
        <v>12.8</v>
      </c>
      <c r="G3" s="19" cm="1">
        <f t="array" ref="G3">SUMPRODUCT((F3&lt;=$F$3:$F$49)/COUNTIF($F$3:$F$49,$F$3:$F$49))</f>
        <v>3</v>
      </c>
      <c r="H3" s="16">
        <v>11.1</v>
      </c>
      <c r="I3" s="19" cm="1">
        <f t="array" ref="I3">SUMPRODUCT((H3&lt;=$H$3:$H$49)/COUNTIF($H$3:$H$49,$H$3:$H$49))</f>
        <v>4</v>
      </c>
      <c r="J3" s="16">
        <v>12.2</v>
      </c>
      <c r="K3" s="19" cm="1">
        <f t="array" ref="K3">SUMPRODUCT((J3&lt;=$J$3:$J$49)/COUNTIF($J$3:$J$49,$J$3:$J$49))</f>
        <v>2</v>
      </c>
      <c r="L3" s="16">
        <f t="shared" ref="L3:L9" si="0">SUM(A3,C3,D3,F3,H3,J3)</f>
        <v>49.150000000000006</v>
      </c>
      <c r="M3" s="19" cm="1">
        <f t="array" ref="M3">SUMPRODUCT((L3&lt;=$L$3:$L$49)/COUNTIF($L$3:$L$49,$L$3:$L$49))</f>
        <v>2</v>
      </c>
    </row>
    <row r="4" spans="1:13" x14ac:dyDescent="0.2">
      <c r="A4" s="23" t="s">
        <v>32</v>
      </c>
      <c r="B4" s="24">
        <v>2016</v>
      </c>
      <c r="C4" s="23" t="s">
        <v>14</v>
      </c>
      <c r="D4" s="16">
        <v>12.3</v>
      </c>
      <c r="E4" s="19" cm="1">
        <f t="array" ref="E4">SUMPRODUCT((D4&lt;=$D$3:$D$49)/COUNTIF($D$3:$D$49,$D$3:$D$49))</f>
        <v>7</v>
      </c>
      <c r="F4" s="16">
        <v>12.4</v>
      </c>
      <c r="G4" s="19" cm="1">
        <f t="array" ref="G4">SUMPRODUCT((F4&lt;=$F$3:$F$49)/COUNTIF($F$3:$F$49,$F$3:$F$49))</f>
        <v>5</v>
      </c>
      <c r="H4" s="16">
        <v>11</v>
      </c>
      <c r="I4" s="19" cm="1">
        <f t="array" ref="I4">SUMPRODUCT((H4&lt;=$H$3:$H$49)/COUNTIF($H$3:$H$49,$H$3:$H$49))</f>
        <v>5</v>
      </c>
      <c r="J4" s="16">
        <v>12.3</v>
      </c>
      <c r="K4" s="19" cm="1">
        <f t="array" ref="K4">SUMPRODUCT((J4&lt;=$J$3:$J$49)/COUNTIF($J$3:$J$49,$J$3:$J$49))</f>
        <v>1</v>
      </c>
      <c r="L4" s="16">
        <f t="shared" si="0"/>
        <v>48</v>
      </c>
      <c r="M4" s="19" cm="1">
        <f t="array" ref="M4">SUMPRODUCT((L4&lt;=$L$3:$L$49)/COUNTIF($L$3:$L$49,$L$3:$L$49))</f>
        <v>6</v>
      </c>
    </row>
    <row r="5" spans="1:13" x14ac:dyDescent="0.2">
      <c r="A5" s="23" t="s">
        <v>25</v>
      </c>
      <c r="B5" s="24">
        <v>2016</v>
      </c>
      <c r="C5" s="23" t="s">
        <v>1</v>
      </c>
      <c r="D5" s="16">
        <v>12.9</v>
      </c>
      <c r="E5" s="19" cm="1">
        <f t="array" ref="E5">SUMPRODUCT((D5&lt;=$D$3:$D$49)/COUNTIF($D$3:$D$49,$D$3:$D$49))</f>
        <v>5</v>
      </c>
      <c r="F5" s="16">
        <v>11.65</v>
      </c>
      <c r="G5" s="19" cm="1">
        <f t="array" ref="G5">SUMPRODUCT((F5&lt;=$F$3:$F$49)/COUNTIF($F$3:$F$49,$F$3:$F$49))</f>
        <v>7</v>
      </c>
      <c r="H5" s="16">
        <v>10.5</v>
      </c>
      <c r="I5" s="19" cm="1">
        <f t="array" ref="I5">SUMPRODUCT((H5&lt;=$H$3:$H$49)/COUNTIF($H$3:$H$49,$H$3:$H$49))</f>
        <v>6</v>
      </c>
      <c r="J5" s="16">
        <v>10.6</v>
      </c>
      <c r="K5" s="19" cm="1">
        <f t="array" ref="K5">SUMPRODUCT((J5&lt;=$J$3:$J$49)/COUNTIF($J$3:$J$49,$J$3:$J$49))</f>
        <v>6</v>
      </c>
      <c r="L5" s="16">
        <f t="shared" si="0"/>
        <v>45.65</v>
      </c>
      <c r="M5" s="19" cm="1">
        <f t="array" ref="M5">SUMPRODUCT((L5&lt;=$L$3:$L$49)/COUNTIF($L$3:$L$49,$L$3:$L$49))</f>
        <v>7</v>
      </c>
    </row>
    <row r="6" spans="1:13" x14ac:dyDescent="0.2">
      <c r="A6" s="23" t="s">
        <v>26</v>
      </c>
      <c r="B6" s="24">
        <v>2016</v>
      </c>
      <c r="C6" s="23" t="s">
        <v>5</v>
      </c>
      <c r="D6" s="16">
        <v>13.2</v>
      </c>
      <c r="E6" s="19" cm="1">
        <f t="array" ref="E6">SUMPRODUCT((D6&lt;=$D$3:$D$49)/COUNTIF($D$3:$D$49,$D$3:$D$49))</f>
        <v>1</v>
      </c>
      <c r="F6" s="16">
        <v>13.3</v>
      </c>
      <c r="G6" s="19" cm="1">
        <f t="array" ref="G6">SUMPRODUCT((F6&lt;=$F$3:$F$49)/COUNTIF($F$3:$F$49,$F$3:$F$49))</f>
        <v>1</v>
      </c>
      <c r="H6" s="16">
        <v>12</v>
      </c>
      <c r="I6" s="19" cm="1">
        <f t="array" ref="I6">SUMPRODUCT((H6&lt;=$H$3:$H$49)/COUNTIF($H$3:$H$49,$H$3:$H$49))</f>
        <v>1</v>
      </c>
      <c r="J6" s="16">
        <v>12.1</v>
      </c>
      <c r="K6" s="19" cm="1">
        <f t="array" ref="K6">SUMPRODUCT((J6&lt;=$J$3:$J$49)/COUNTIF($J$3:$J$49,$J$3:$J$49))</f>
        <v>3</v>
      </c>
      <c r="L6" s="16">
        <f t="shared" si="0"/>
        <v>50.6</v>
      </c>
      <c r="M6" s="19" cm="1">
        <f t="array" ref="M6">SUMPRODUCT((L6&lt;=$L$3:$L$49)/COUNTIF($L$3:$L$49,$L$3:$L$49))</f>
        <v>1</v>
      </c>
    </row>
    <row r="7" spans="1:13" x14ac:dyDescent="0.2">
      <c r="A7" s="23" t="s">
        <v>28</v>
      </c>
      <c r="B7" s="24">
        <v>2016</v>
      </c>
      <c r="C7" s="23" t="s">
        <v>5</v>
      </c>
      <c r="D7" s="20">
        <v>13</v>
      </c>
      <c r="E7" s="19" cm="1">
        <f t="array" ref="E7">SUMPRODUCT((D7&lt;=$D$3:$D$49)/COUNTIF($D$3:$D$49,$D$3:$D$49))</f>
        <v>4</v>
      </c>
      <c r="F7" s="16">
        <v>12.9</v>
      </c>
      <c r="G7" s="19" cm="1">
        <f t="array" ref="G7">SUMPRODUCT((F7&lt;=$F$3:$F$49)/COUNTIF($F$3:$F$49,$F$3:$F$49))</f>
        <v>2</v>
      </c>
      <c r="H7" s="16">
        <v>11</v>
      </c>
      <c r="I7" s="19" cm="1">
        <f t="array" ref="I7">SUMPRODUCT((H7&lt;=$H$3:$H$49)/COUNTIF($H$3:$H$49,$H$3:$H$49))</f>
        <v>5</v>
      </c>
      <c r="J7" s="16">
        <v>11.6</v>
      </c>
      <c r="K7" s="19" cm="1">
        <f t="array" ref="K7">SUMPRODUCT((J7&lt;=$J$3:$J$49)/COUNTIF($J$3:$J$49,$J$3:$J$49))</f>
        <v>4</v>
      </c>
      <c r="L7" s="16">
        <f t="shared" si="0"/>
        <v>48.5</v>
      </c>
      <c r="M7" s="19" cm="1">
        <f t="array" ref="M7">SUMPRODUCT((L7&lt;=$L$3:$L$49)/COUNTIF($L$3:$L$49,$L$3:$L$49))</f>
        <v>4</v>
      </c>
    </row>
    <row r="8" spans="1:13" x14ac:dyDescent="0.2">
      <c r="A8" s="23" t="s">
        <v>29</v>
      </c>
      <c r="B8" s="24">
        <v>2016</v>
      </c>
      <c r="C8" s="23" t="s">
        <v>5</v>
      </c>
      <c r="D8" s="16">
        <v>13.1</v>
      </c>
      <c r="E8" s="19" cm="1">
        <f t="array" ref="E8">SUMPRODUCT((D8&lt;=$D$3:$D$49)/COUNTIF($D$3:$D$49,$D$3:$D$49))</f>
        <v>2</v>
      </c>
      <c r="F8" s="16">
        <v>12.6</v>
      </c>
      <c r="G8" s="19" cm="1">
        <f t="array" ref="G8">SUMPRODUCT((F8&lt;=$F$3:$F$49)/COUNTIF($F$3:$F$49,$F$3:$F$49))</f>
        <v>4</v>
      </c>
      <c r="H8" s="16">
        <v>11.9</v>
      </c>
      <c r="I8" s="19" cm="1">
        <f t="array" ref="I8">SUMPRODUCT((H8&lt;=$H$3:$H$49)/COUNTIF($H$3:$H$49,$H$3:$H$49))</f>
        <v>2</v>
      </c>
      <c r="J8" s="16">
        <v>11.2</v>
      </c>
      <c r="K8" s="19" cm="1">
        <f t="array" ref="K8">SUMPRODUCT((J8&lt;=$J$3:$J$49)/COUNTIF($J$3:$J$49,$J$3:$J$49))</f>
        <v>5</v>
      </c>
      <c r="L8" s="16">
        <f t="shared" si="0"/>
        <v>48.8</v>
      </c>
      <c r="M8" s="19" cm="1">
        <f t="array" ref="M8">SUMPRODUCT((L8&lt;=$L$3:$L$49)/COUNTIF($L$3:$L$49,$L$3:$L$49))</f>
        <v>3</v>
      </c>
    </row>
    <row r="9" spans="1:13" x14ac:dyDescent="0.2">
      <c r="A9" s="23" t="s">
        <v>30</v>
      </c>
      <c r="B9" s="24">
        <v>2016</v>
      </c>
      <c r="C9" s="23" t="s">
        <v>5</v>
      </c>
      <c r="D9" s="16">
        <v>12.6</v>
      </c>
      <c r="E9" s="19" cm="1">
        <f t="array" ref="E9">SUMPRODUCT((D9&lt;=$D$3:$D$49)/COUNTIF($D$3:$D$49,$D$3:$D$49))</f>
        <v>6</v>
      </c>
      <c r="F9" s="16">
        <v>12.35</v>
      </c>
      <c r="G9" s="19" cm="1">
        <f t="array" ref="G9">SUMPRODUCT((F9&lt;=$F$3:$F$49)/COUNTIF($F$3:$F$49,$F$3:$F$49))</f>
        <v>6</v>
      </c>
      <c r="H9" s="16">
        <v>11.2</v>
      </c>
      <c r="I9" s="19" cm="1">
        <f t="array" ref="I9">SUMPRODUCT((H9&lt;=$H$3:$H$49)/COUNTIF($H$3:$H$49,$H$3:$H$49))</f>
        <v>3</v>
      </c>
      <c r="J9" s="16">
        <v>12.3</v>
      </c>
      <c r="K9" s="19" cm="1">
        <f t="array" ref="K9">SUMPRODUCT((J9&lt;=$J$3:$J$49)/COUNTIF($J$3:$J$49,$J$3:$J$49))</f>
        <v>1</v>
      </c>
      <c r="L9" s="16">
        <f t="shared" si="0"/>
        <v>48.45</v>
      </c>
      <c r="M9" s="19" cm="1">
        <f t="array" ref="M9">SUMPRODUCT((L9&lt;=$L$3:$L$49)/COUNTIF($L$3:$L$49,$L$3:$L$49))</f>
        <v>5</v>
      </c>
    </row>
    <row r="10" spans="1:13" x14ac:dyDescent="0.2">
      <c r="A10" s="15"/>
      <c r="B10" s="14"/>
      <c r="C10" s="14"/>
      <c r="D10">
        <v>0</v>
      </c>
      <c r="E10" s="13"/>
      <c r="F10">
        <v>0</v>
      </c>
      <c r="G10" s="13"/>
      <c r="H10">
        <v>0</v>
      </c>
      <c r="I10" s="13"/>
      <c r="J10">
        <v>0</v>
      </c>
      <c r="K10" s="13"/>
      <c r="L10">
        <v>0</v>
      </c>
      <c r="M10" s="13"/>
    </row>
    <row r="11" spans="1:13" x14ac:dyDescent="0.2">
      <c r="A11" s="14"/>
      <c r="B11" s="14"/>
      <c r="C11" s="14"/>
      <c r="E11" s="13"/>
      <c r="G11" s="13"/>
      <c r="I11" s="13"/>
      <c r="K11" s="13"/>
      <c r="M11" s="13"/>
    </row>
    <row r="12" spans="1:13" x14ac:dyDescent="0.2">
      <c r="A12" s="15"/>
      <c r="B12" s="14"/>
      <c r="C12" s="14"/>
      <c r="E12" s="13"/>
      <c r="G12" s="13"/>
      <c r="I12" s="13"/>
      <c r="K12" s="13"/>
      <c r="M12" s="13"/>
    </row>
    <row r="13" spans="1:13" x14ac:dyDescent="0.2">
      <c r="A13" s="15"/>
      <c r="B13" s="14"/>
      <c r="C13" s="14"/>
      <c r="E13" s="13"/>
      <c r="G13" s="13"/>
      <c r="I13" s="13"/>
      <c r="K13" s="13"/>
      <c r="M13" s="13"/>
    </row>
    <row r="14" spans="1:13" x14ac:dyDescent="0.2">
      <c r="A14" s="15"/>
      <c r="B14" s="14"/>
      <c r="C14" s="14"/>
      <c r="E14" s="13"/>
      <c r="G14" s="13"/>
      <c r="I14" s="13"/>
      <c r="K14" s="13"/>
      <c r="M14" s="13"/>
    </row>
    <row r="15" spans="1:13" x14ac:dyDescent="0.2">
      <c r="A15" s="15"/>
      <c r="B15" s="14"/>
      <c r="C15" s="14"/>
      <c r="E15" s="13"/>
      <c r="G15" s="13"/>
      <c r="I15" s="13"/>
      <c r="K15" s="13"/>
      <c r="M15" s="13"/>
    </row>
    <row r="16" spans="1:13" x14ac:dyDescent="0.2">
      <c r="A16" s="12"/>
      <c r="B16" s="14"/>
      <c r="C16" s="14"/>
      <c r="E16" s="13"/>
      <c r="G16" s="13"/>
      <c r="I16" s="13"/>
      <c r="K16" s="13"/>
      <c r="M16" s="13"/>
    </row>
    <row r="17" spans="1:13" x14ac:dyDescent="0.2">
      <c r="A17" s="12"/>
      <c r="B17" s="14"/>
      <c r="C17" s="14"/>
      <c r="E17" s="13"/>
      <c r="G17" s="13"/>
      <c r="I17" s="13"/>
      <c r="K17" s="13"/>
      <c r="M17" s="13"/>
    </row>
  </sheetData>
  <conditionalFormatting sqref="A1:M1 D2:M2 E3:M17">
    <cfRule type="cellIs" dxfId="11" priority="3" stopIfTrue="1" operator="equal">
      <formula>3</formula>
    </cfRule>
  </conditionalFormatting>
  <conditionalFormatting sqref="A1:M17">
    <cfRule type="cellIs" dxfId="10" priority="1" stopIfTrue="1" operator="equal">
      <formula>2</formula>
    </cfRule>
    <cfRule type="cellIs" dxfId="9" priority="2" stopIfTrue="1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91DA-4E32-9D4D-ACE3-CAC2CECF53F5}">
  <dimension ref="A1:M17"/>
  <sheetViews>
    <sheetView workbookViewId="0">
      <selection activeCell="C23" sqref="C23"/>
    </sheetView>
  </sheetViews>
  <sheetFormatPr baseColWidth="10" defaultColWidth="10.83203125" defaultRowHeight="16" x14ac:dyDescent="0.2"/>
  <cols>
    <col min="1" max="1" width="14" bestFit="1" customWidth="1"/>
    <col min="2" max="2" width="5.1640625" bestFit="1" customWidth="1"/>
    <col min="3" max="3" width="12.5" bestFit="1" customWidth="1"/>
    <col min="4" max="4" width="6.6640625" bestFit="1" customWidth="1"/>
    <col min="5" max="5" width="5.1640625" bestFit="1" customWidth="1"/>
    <col min="6" max="6" width="5.6640625" bestFit="1" customWidth="1"/>
    <col min="7" max="7" width="5.1640625" bestFit="1" customWidth="1"/>
    <col min="8" max="8" width="6.1640625" bestFit="1" customWidth="1"/>
    <col min="9" max="9" width="5.1640625" bestFit="1" customWidth="1"/>
    <col min="10" max="10" width="6.83203125" bestFit="1" customWidth="1"/>
    <col min="11" max="11" width="5.1640625" bestFit="1" customWidth="1"/>
    <col min="12" max="12" width="6.5" bestFit="1" customWidth="1"/>
    <col min="13" max="13" width="5.1640625" bestFit="1" customWidth="1"/>
  </cols>
  <sheetData>
    <row r="1" spans="1:13" x14ac:dyDescent="0.2">
      <c r="A1" s="16" t="s">
        <v>61</v>
      </c>
      <c r="B1" s="16" t="s">
        <v>62</v>
      </c>
      <c r="C1" s="16" t="s">
        <v>63</v>
      </c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">
      <c r="A2" s="16"/>
      <c r="B2" s="16"/>
      <c r="C2" s="16"/>
      <c r="D2" s="16" t="s">
        <v>64</v>
      </c>
      <c r="E2" s="16"/>
      <c r="F2" s="16" t="s">
        <v>65</v>
      </c>
      <c r="G2" s="16"/>
      <c r="H2" s="16" t="s">
        <v>66</v>
      </c>
      <c r="I2" s="16"/>
      <c r="J2" s="16" t="s">
        <v>67</v>
      </c>
      <c r="K2" s="16"/>
      <c r="L2" s="16" t="s">
        <v>68</v>
      </c>
      <c r="M2" s="16"/>
    </row>
    <row r="3" spans="1:13" x14ac:dyDescent="0.2">
      <c r="A3" s="17" t="s">
        <v>21</v>
      </c>
      <c r="B3" s="25">
        <v>2015</v>
      </c>
      <c r="C3" s="17" t="s">
        <v>5</v>
      </c>
      <c r="D3" s="16">
        <v>13.15</v>
      </c>
      <c r="E3" s="19" cm="1">
        <f t="array" ref="E3">SUMPRODUCT((D3&lt;=$D$3:$D$49)/COUNTIF($D$3:$D$49,$D$3:$D$49))</f>
        <v>3</v>
      </c>
      <c r="F3" s="16">
        <v>13.6</v>
      </c>
      <c r="G3" s="19" cm="1">
        <f t="array" ref="G3">SUMPRODUCT((F3&lt;=$F$3:$F$49)/COUNTIF($F$3:$F$49,$F$3:$F$49))</f>
        <v>1</v>
      </c>
      <c r="H3" s="16">
        <v>12.2</v>
      </c>
      <c r="I3" s="19" cm="1">
        <f t="array" ref="I3">SUMPRODUCT((H3&lt;=$H$3:$H$49)/COUNTIF($H$3:$H$49,$H$3:$H$49))</f>
        <v>1</v>
      </c>
      <c r="J3" s="16">
        <v>11.6</v>
      </c>
      <c r="K3" s="19" cm="1">
        <f t="array" ref="K3">SUMPRODUCT((J3&lt;=$J$3:$J$49)/COUNTIF($J$3:$J$49,$J$3:$J$49))</f>
        <v>6</v>
      </c>
      <c r="L3" s="16">
        <f t="shared" ref="L3:L15" si="0">SUM(A3,C3,D3,F3,H3,J3)</f>
        <v>50.550000000000004</v>
      </c>
      <c r="M3" s="19" cm="1">
        <f t="array" ref="M3">SUMPRODUCT((L3&lt;=$L$3:$L$49)/COUNTIF($L$3:$L$49,$L$3:$L$49))</f>
        <v>2</v>
      </c>
    </row>
    <row r="4" spans="1:13" x14ac:dyDescent="0.2">
      <c r="A4" s="17" t="s">
        <v>22</v>
      </c>
      <c r="B4" s="25">
        <v>2015</v>
      </c>
      <c r="C4" s="17" t="s">
        <v>5</v>
      </c>
      <c r="D4" s="16">
        <v>12.8</v>
      </c>
      <c r="E4" s="19" cm="1">
        <f t="array" ref="E4">SUMPRODUCT((D4&lt;=$D$3:$D$49)/COUNTIF($D$3:$D$49,$D$3:$D$49))</f>
        <v>8</v>
      </c>
      <c r="F4" s="16">
        <v>13.1</v>
      </c>
      <c r="G4" s="19" cm="1">
        <f t="array" ref="G4">SUMPRODUCT((F4&lt;=$F$3:$F$49)/COUNTIF($F$3:$F$49,$F$3:$F$49))</f>
        <v>4</v>
      </c>
      <c r="H4" s="16">
        <v>11.7</v>
      </c>
      <c r="I4" s="19" cm="1">
        <f t="array" ref="I4">SUMPRODUCT((H4&lt;=$H$3:$H$49)/COUNTIF($H$3:$H$49,$H$3:$H$49))</f>
        <v>4</v>
      </c>
      <c r="J4" s="16">
        <v>12.4</v>
      </c>
      <c r="K4" s="19" cm="1">
        <f t="array" ref="K4">SUMPRODUCT((J4&lt;=$J$3:$J$49)/COUNTIF($J$3:$J$49,$J$3:$J$49))</f>
        <v>3</v>
      </c>
      <c r="L4" s="16">
        <f t="shared" si="0"/>
        <v>49.999999999999993</v>
      </c>
      <c r="M4" s="19" cm="1">
        <f t="array" ref="M4">SUMPRODUCT((L4&lt;=$L$3:$L$49)/COUNTIF($L$3:$L$49,$L$3:$L$49))</f>
        <v>4</v>
      </c>
    </row>
    <row r="5" spans="1:13" x14ac:dyDescent="0.2">
      <c r="A5" s="17" t="s">
        <v>55</v>
      </c>
      <c r="B5" s="25">
        <v>2015</v>
      </c>
      <c r="C5" s="17" t="s">
        <v>53</v>
      </c>
      <c r="D5" s="16">
        <v>0</v>
      </c>
      <c r="E5" s="19" cm="1">
        <f t="array" ref="E5">SUMPRODUCT((D5&lt;=$D$3:$D$49)/COUNTIF($D$3:$D$49,$D$3:$D$49))</f>
        <v>27.5</v>
      </c>
      <c r="F5" s="16">
        <v>0</v>
      </c>
      <c r="G5" s="19" cm="1">
        <f t="array" ref="G5">SUMPRODUCT((F5&lt;=$F$3:$F$49)/COUNTIF($F$3:$F$49,$F$3:$F$49))</f>
        <v>27.5</v>
      </c>
      <c r="H5" s="16">
        <v>0</v>
      </c>
      <c r="I5" s="19" cm="1">
        <f t="array" ref="I5">SUMPRODUCT((H5&lt;=$H$3:$H$49)/COUNTIF($H$3:$H$49,$H$3:$H$49))</f>
        <v>27.5</v>
      </c>
      <c r="J5" s="16">
        <v>0</v>
      </c>
      <c r="K5" s="19" cm="1">
        <f t="array" ref="K5">SUMPRODUCT((J5&lt;=$J$3:$J$49)/COUNTIF($J$3:$J$49,$J$3:$J$49))</f>
        <v>26.5</v>
      </c>
      <c r="L5" s="16">
        <f t="shared" si="0"/>
        <v>0</v>
      </c>
      <c r="M5" s="19" cm="1">
        <f t="array" ref="M5">SUMPRODUCT((L5&lt;=$L$3:$L$49)/COUNTIF($L$3:$L$49,$L$3:$L$49))</f>
        <v>29.5</v>
      </c>
    </row>
    <row r="6" spans="1:13" x14ac:dyDescent="0.2">
      <c r="A6" s="17" t="s">
        <v>57</v>
      </c>
      <c r="B6" s="25">
        <v>2015</v>
      </c>
      <c r="C6" s="17" t="s">
        <v>53</v>
      </c>
      <c r="D6" s="16">
        <v>13.25</v>
      </c>
      <c r="E6" s="19" cm="1">
        <f t="array" ref="E6">SUMPRODUCT((D6&lt;=$D$3:$D$49)/COUNTIF($D$3:$D$49,$D$3:$D$49))</f>
        <v>1</v>
      </c>
      <c r="F6" s="16">
        <v>13.2</v>
      </c>
      <c r="G6" s="19" cm="1">
        <f t="array" ref="G6">SUMPRODUCT((F6&lt;=$F$3:$F$49)/COUNTIF($F$3:$F$49,$F$3:$F$49))</f>
        <v>3</v>
      </c>
      <c r="H6" s="16">
        <v>10.5</v>
      </c>
      <c r="I6" s="19" cm="1">
        <f t="array" ref="I6">SUMPRODUCT((H6&lt;=$H$3:$H$49)/COUNTIF($H$3:$H$49,$H$3:$H$49))</f>
        <v>9</v>
      </c>
      <c r="J6" s="16">
        <v>12.7</v>
      </c>
      <c r="K6" s="19" cm="1">
        <f t="array" ref="K6">SUMPRODUCT((J6&lt;=$J$3:$J$49)/COUNTIF($J$3:$J$49,$J$3:$J$49))</f>
        <v>2</v>
      </c>
      <c r="L6" s="16">
        <f t="shared" si="0"/>
        <v>49.650000000000006</v>
      </c>
      <c r="M6" s="19" cm="1">
        <f t="array" ref="M6">SUMPRODUCT((L6&lt;=$L$3:$L$49)/COUNTIF($L$3:$L$49,$L$3:$L$49))</f>
        <v>5</v>
      </c>
    </row>
    <row r="7" spans="1:13" x14ac:dyDescent="0.2">
      <c r="A7" s="17" t="s">
        <v>56</v>
      </c>
      <c r="B7" s="25">
        <v>2015</v>
      </c>
      <c r="C7" s="17" t="s">
        <v>53</v>
      </c>
      <c r="D7" s="20">
        <v>13.2</v>
      </c>
      <c r="E7" s="19" cm="1">
        <f t="array" ref="E7">SUMPRODUCT((D7&lt;=$D$3:$D$49)/COUNTIF($D$3:$D$49,$D$3:$D$49))</f>
        <v>2</v>
      </c>
      <c r="F7" s="16">
        <v>13</v>
      </c>
      <c r="G7" s="19" cm="1">
        <f t="array" ref="G7">SUMPRODUCT((F7&lt;=$F$3:$F$49)/COUNTIF($F$3:$F$49,$F$3:$F$49))</f>
        <v>5</v>
      </c>
      <c r="H7" s="16">
        <v>12.1</v>
      </c>
      <c r="I7" s="19" cm="1">
        <f t="array" ref="I7">SUMPRODUCT((H7&lt;=$H$3:$H$49)/COUNTIF($H$3:$H$49,$H$3:$H$49))</f>
        <v>2</v>
      </c>
      <c r="J7" s="16">
        <v>13</v>
      </c>
      <c r="K7" s="19" cm="1">
        <f t="array" ref="K7">SUMPRODUCT((J7&lt;=$J$3:$J$49)/COUNTIF($J$3:$J$49,$J$3:$J$49))</f>
        <v>1</v>
      </c>
      <c r="L7" s="16">
        <f t="shared" si="0"/>
        <v>51.3</v>
      </c>
      <c r="M7" s="19" cm="1">
        <f t="array" ref="M7">SUMPRODUCT((L7&lt;=$L$3:$L$49)/COUNTIF($L$3:$L$49,$L$3:$L$49))</f>
        <v>1</v>
      </c>
    </row>
    <row r="8" spans="1:13" x14ac:dyDescent="0.2">
      <c r="A8" s="17" t="s">
        <v>15</v>
      </c>
      <c r="B8" s="25">
        <v>2015</v>
      </c>
      <c r="C8" s="17" t="s">
        <v>1</v>
      </c>
      <c r="D8" s="16">
        <v>12.7</v>
      </c>
      <c r="E8" s="19" cm="1">
        <f t="array" ref="E8">SUMPRODUCT((D8&lt;=$D$3:$D$49)/COUNTIF($D$3:$D$49,$D$3:$D$49))</f>
        <v>9</v>
      </c>
      <c r="F8" s="16">
        <v>12</v>
      </c>
      <c r="G8" s="19" cm="1">
        <f t="array" ref="G8">SUMPRODUCT((F8&lt;=$F$3:$F$49)/COUNTIF($F$3:$F$49,$F$3:$F$49))</f>
        <v>8</v>
      </c>
      <c r="H8" s="16">
        <v>11.3</v>
      </c>
      <c r="I8" s="19" cm="1">
        <f t="array" ref="I8">SUMPRODUCT((H8&lt;=$H$3:$H$49)/COUNTIF($H$3:$H$49,$H$3:$H$49))</f>
        <v>5</v>
      </c>
      <c r="J8" s="16">
        <v>9.5</v>
      </c>
      <c r="K8" s="19" cm="1">
        <f t="array" ref="K8">SUMPRODUCT((J8&lt;=$J$3:$J$49)/COUNTIF($J$3:$J$49,$J$3:$J$49))</f>
        <v>9</v>
      </c>
      <c r="L8" s="16">
        <f t="shared" si="0"/>
        <v>45.5</v>
      </c>
      <c r="M8" s="19" cm="1">
        <f t="array" ref="M8">SUMPRODUCT((L8&lt;=$L$3:$L$49)/COUNTIF($L$3:$L$49,$L$3:$L$49))</f>
        <v>11</v>
      </c>
    </row>
    <row r="9" spans="1:13" x14ac:dyDescent="0.2">
      <c r="A9" s="17" t="s">
        <v>16</v>
      </c>
      <c r="B9" s="25">
        <v>2015</v>
      </c>
      <c r="C9" s="17" t="s">
        <v>1</v>
      </c>
      <c r="D9" s="16">
        <v>12.9</v>
      </c>
      <c r="E9" s="19" cm="1">
        <f t="array" ref="E9">SUMPRODUCT((D9&lt;=$D$3:$D$49)/COUNTIF($D$3:$D$49,$D$3:$D$49))</f>
        <v>7</v>
      </c>
      <c r="F9" s="16">
        <v>13.1</v>
      </c>
      <c r="G9" s="19" cm="1">
        <f t="array" ref="G9">SUMPRODUCT((F9&lt;=$F$3:$F$49)/COUNTIF($F$3:$F$49,$F$3:$F$49))</f>
        <v>4</v>
      </c>
      <c r="H9" s="16">
        <v>11.7</v>
      </c>
      <c r="I9" s="19" cm="1">
        <f t="array" ref="I9">SUMPRODUCT((H9&lt;=$H$3:$H$49)/COUNTIF($H$3:$H$49,$H$3:$H$49))</f>
        <v>4</v>
      </c>
      <c r="J9" s="16">
        <v>11.6</v>
      </c>
      <c r="K9" s="19" cm="1">
        <f t="array" ref="K9">SUMPRODUCT((J9&lt;=$J$3:$J$49)/COUNTIF($J$3:$J$49,$J$3:$J$49))</f>
        <v>6</v>
      </c>
      <c r="L9" s="16">
        <f t="shared" si="0"/>
        <v>49.300000000000004</v>
      </c>
      <c r="M9" s="19" cm="1">
        <f t="array" ref="M9">SUMPRODUCT((L9&lt;=$L$3:$L$49)/COUNTIF($L$3:$L$49,$L$3:$L$49))</f>
        <v>6</v>
      </c>
    </row>
    <row r="10" spans="1:13" x14ac:dyDescent="0.2">
      <c r="A10" s="17" t="s">
        <v>17</v>
      </c>
      <c r="B10" s="25">
        <v>2015</v>
      </c>
      <c r="C10" s="17" t="s">
        <v>1</v>
      </c>
      <c r="D10" s="16">
        <v>13</v>
      </c>
      <c r="E10" s="19" cm="1">
        <f t="array" ref="E10">SUMPRODUCT((D10&lt;=$D$3:$D$49)/COUNTIF($D$3:$D$49,$D$3:$D$49))</f>
        <v>5</v>
      </c>
      <c r="F10" s="16">
        <v>12.7</v>
      </c>
      <c r="G10" s="19" cm="1">
        <f t="array" ref="G10">SUMPRODUCT((F10&lt;=$F$3:$F$49)/COUNTIF($F$3:$F$49,$F$3:$F$49))</f>
        <v>6</v>
      </c>
      <c r="H10" s="16">
        <v>11.3</v>
      </c>
      <c r="I10" s="19" cm="1">
        <f t="array" ref="I10">SUMPRODUCT((H10&lt;=$H$3:$H$49)/COUNTIF($H$3:$H$49,$H$3:$H$49))</f>
        <v>5</v>
      </c>
      <c r="J10" s="16">
        <v>11.6</v>
      </c>
      <c r="K10" s="19" cm="1">
        <f t="array" ref="K10">SUMPRODUCT((J10&lt;=$J$3:$J$49)/COUNTIF($J$3:$J$49,$J$3:$J$49))</f>
        <v>6</v>
      </c>
      <c r="L10" s="16">
        <f t="shared" si="0"/>
        <v>48.6</v>
      </c>
      <c r="M10" s="19" cm="1">
        <f t="array" ref="M10">SUMPRODUCT((L10&lt;=$L$3:$L$49)/COUNTIF($L$3:$L$49,$L$3:$L$49))</f>
        <v>8</v>
      </c>
    </row>
    <row r="11" spans="1:13" x14ac:dyDescent="0.2">
      <c r="A11" s="17" t="s">
        <v>18</v>
      </c>
      <c r="B11" s="25">
        <v>2015</v>
      </c>
      <c r="C11" s="17" t="s">
        <v>1</v>
      </c>
      <c r="D11" s="16">
        <v>12.9</v>
      </c>
      <c r="E11" s="19" cm="1">
        <f t="array" ref="E11">SUMPRODUCT((D11&lt;=$D$3:$D$49)/COUNTIF($D$3:$D$49,$D$3:$D$49))</f>
        <v>7</v>
      </c>
      <c r="F11" s="16">
        <v>13.5</v>
      </c>
      <c r="G11" s="19" cm="1">
        <f t="array" ref="G11">SUMPRODUCT((F11&lt;=$F$3:$F$49)/COUNTIF($F$3:$F$49,$F$3:$F$49))</f>
        <v>2</v>
      </c>
      <c r="H11" s="16">
        <v>12</v>
      </c>
      <c r="I11" s="19" cm="1">
        <f t="array" ref="I11">SUMPRODUCT((H11&lt;=$H$3:$H$49)/COUNTIF($H$3:$H$49,$H$3:$H$49))</f>
        <v>3</v>
      </c>
      <c r="J11" s="16">
        <v>12.1</v>
      </c>
      <c r="K11" s="19" cm="1">
        <f t="array" ref="K11">SUMPRODUCT((J11&lt;=$J$3:$J$49)/COUNTIF($J$3:$J$49,$J$3:$J$49))</f>
        <v>4</v>
      </c>
      <c r="L11" s="16">
        <f t="shared" si="0"/>
        <v>50.5</v>
      </c>
      <c r="M11" s="19" cm="1">
        <f t="array" ref="M11">SUMPRODUCT((L11&lt;=$L$3:$L$49)/COUNTIF($L$3:$L$49,$L$3:$L$49))</f>
        <v>3</v>
      </c>
    </row>
    <row r="12" spans="1:13" x14ac:dyDescent="0.2">
      <c r="A12" s="17" t="s">
        <v>19</v>
      </c>
      <c r="B12" s="25">
        <v>2015</v>
      </c>
      <c r="C12" s="17" t="s">
        <v>1</v>
      </c>
      <c r="D12" s="16">
        <v>12.6</v>
      </c>
      <c r="E12" s="19" cm="1">
        <f t="array" ref="E12">SUMPRODUCT((D12&lt;=$D$3:$D$49)/COUNTIF($D$3:$D$49,$D$3:$D$49))</f>
        <v>10</v>
      </c>
      <c r="F12" s="16">
        <v>10.4</v>
      </c>
      <c r="G12" s="19" cm="1">
        <f t="array" ref="G12">SUMPRODUCT((F12&lt;=$F$3:$F$49)/COUNTIF($F$3:$F$49,$F$3:$F$49))</f>
        <v>10</v>
      </c>
      <c r="H12" s="16">
        <v>9.6999999999999993</v>
      </c>
      <c r="I12" s="19" cm="1">
        <f t="array" ref="I12">SUMPRODUCT((H12&lt;=$H$3:$H$49)/COUNTIF($H$3:$H$49,$H$3:$H$49))</f>
        <v>10</v>
      </c>
      <c r="J12" s="16">
        <v>11.5</v>
      </c>
      <c r="K12" s="19" cm="1">
        <f t="array" ref="K12">SUMPRODUCT((J12&lt;=$J$3:$J$49)/COUNTIF($J$3:$J$49,$J$3:$J$49))</f>
        <v>7</v>
      </c>
      <c r="L12" s="16">
        <f t="shared" si="0"/>
        <v>44.2</v>
      </c>
      <c r="M12" s="19" cm="1">
        <f t="array" ref="M12">SUMPRODUCT((L12&lt;=$L$3:$L$49)/COUNTIF($L$3:$L$49,$L$3:$L$49))</f>
        <v>12</v>
      </c>
    </row>
    <row r="13" spans="1:13" x14ac:dyDescent="0.2">
      <c r="A13" s="17" t="s">
        <v>20</v>
      </c>
      <c r="B13" s="25">
        <v>2015</v>
      </c>
      <c r="C13" s="17" t="s">
        <v>1</v>
      </c>
      <c r="D13" s="16">
        <v>13.2</v>
      </c>
      <c r="E13" s="19" cm="1">
        <f t="array" ref="E13">SUMPRODUCT((D13&lt;=$D$3:$D$49)/COUNTIF($D$3:$D$49,$D$3:$D$49))</f>
        <v>2</v>
      </c>
      <c r="F13" s="16">
        <v>11.9</v>
      </c>
      <c r="G13" s="19" cm="1">
        <f t="array" ref="G13">SUMPRODUCT((F13&lt;=$F$3:$F$49)/COUNTIF($F$3:$F$49,$F$3:$F$49))</f>
        <v>9</v>
      </c>
      <c r="H13" s="16">
        <v>11.2</v>
      </c>
      <c r="I13" s="19" cm="1">
        <f t="array" ref="I13">SUMPRODUCT((H13&lt;=$H$3:$H$49)/COUNTIF($H$3:$H$49,$H$3:$H$49))</f>
        <v>6</v>
      </c>
      <c r="J13" s="16">
        <v>12</v>
      </c>
      <c r="K13" s="19" cm="1">
        <f t="array" ref="K13">SUMPRODUCT((J13&lt;=$J$3:$J$49)/COUNTIF($J$3:$J$49,$J$3:$J$49))</f>
        <v>5</v>
      </c>
      <c r="L13" s="16">
        <f t="shared" si="0"/>
        <v>48.3</v>
      </c>
      <c r="M13" s="19" cm="1">
        <f t="array" ref="M13">SUMPRODUCT((L13&lt;=$L$3:$L$49)/COUNTIF($L$3:$L$49,$L$3:$L$49))</f>
        <v>10</v>
      </c>
    </row>
    <row r="14" spans="1:13" x14ac:dyDescent="0.2">
      <c r="A14" s="17" t="s">
        <v>23</v>
      </c>
      <c r="B14" s="25">
        <v>2015</v>
      </c>
      <c r="C14" s="17" t="s">
        <v>14</v>
      </c>
      <c r="D14" s="16">
        <v>12.95</v>
      </c>
      <c r="E14" s="19" cm="1">
        <f t="array" ref="E14">SUMPRODUCT((D14&lt;=$D$3:$D$49)/COUNTIF($D$3:$D$49,$D$3:$D$49))</f>
        <v>6</v>
      </c>
      <c r="F14" s="16">
        <v>12.6</v>
      </c>
      <c r="G14" s="19" cm="1">
        <f t="array" ref="G14">SUMPRODUCT((F14&lt;=$F$3:$F$49)/COUNTIF($F$3:$F$49,$F$3:$F$49))</f>
        <v>7</v>
      </c>
      <c r="H14" s="16">
        <v>11</v>
      </c>
      <c r="I14" s="19" cm="1">
        <f t="array" ref="I14">SUMPRODUCT((H14&lt;=$H$3:$H$49)/COUNTIF($H$3:$H$49,$H$3:$H$49))</f>
        <v>8</v>
      </c>
      <c r="J14" s="16">
        <v>12.7</v>
      </c>
      <c r="K14" s="19" cm="1">
        <f t="array" ref="K14">SUMPRODUCT((J14&lt;=$J$3:$J$49)/COUNTIF($J$3:$J$49,$J$3:$J$49))</f>
        <v>2</v>
      </c>
      <c r="L14" s="16">
        <f t="shared" si="0"/>
        <v>49.25</v>
      </c>
      <c r="M14" s="19" cm="1">
        <f t="array" ref="M14">SUMPRODUCT((L14&lt;=$L$3:$L$49)/COUNTIF($L$3:$L$49,$L$3:$L$49))</f>
        <v>7</v>
      </c>
    </row>
    <row r="15" spans="1:13" x14ac:dyDescent="0.2">
      <c r="A15" s="17" t="s">
        <v>24</v>
      </c>
      <c r="B15" s="25">
        <v>2015</v>
      </c>
      <c r="C15" s="17" t="s">
        <v>14</v>
      </c>
      <c r="D15" s="16">
        <v>13.1</v>
      </c>
      <c r="E15" s="19" cm="1">
        <f t="array" ref="E15">SUMPRODUCT((D15&lt;=$D$3:$D$49)/COUNTIF($D$3:$D$49,$D$3:$D$49))</f>
        <v>4</v>
      </c>
      <c r="F15" s="16">
        <v>13</v>
      </c>
      <c r="G15" s="19" cm="1">
        <f t="array" ref="G15">SUMPRODUCT((F15&lt;=$F$3:$F$49)/COUNTIF($F$3:$F$49,$F$3:$F$49))</f>
        <v>5</v>
      </c>
      <c r="H15" s="16">
        <v>11.1</v>
      </c>
      <c r="I15" s="19" cm="1">
        <f t="array" ref="I15">SUMPRODUCT((H15&lt;=$H$3:$H$49)/COUNTIF($H$3:$H$49,$H$3:$H$49))</f>
        <v>7</v>
      </c>
      <c r="J15" s="16">
        <v>11.3</v>
      </c>
      <c r="K15" s="19" cm="1">
        <f t="array" ref="K15">SUMPRODUCT((J15&lt;=$J$3:$J$49)/COUNTIF($J$3:$J$49,$J$3:$J$49))</f>
        <v>8</v>
      </c>
      <c r="L15" s="16">
        <f t="shared" si="0"/>
        <v>48.5</v>
      </c>
      <c r="M15" s="19" cm="1">
        <f t="array" ref="M15">SUMPRODUCT((L15&lt;=$L$3:$L$49)/COUNTIF($L$3:$L$49,$L$3:$L$49))</f>
        <v>9</v>
      </c>
    </row>
    <row r="16" spans="1:13" x14ac:dyDescent="0.2">
      <c r="A16" s="12"/>
      <c r="B16" s="14"/>
      <c r="C16" s="14"/>
      <c r="D16">
        <v>0</v>
      </c>
      <c r="E16" s="13"/>
      <c r="F16">
        <v>0</v>
      </c>
      <c r="G16" s="13"/>
      <c r="H16">
        <v>0</v>
      </c>
      <c r="I16" s="13"/>
      <c r="J16">
        <v>0</v>
      </c>
      <c r="K16" s="13"/>
      <c r="L16">
        <v>0</v>
      </c>
      <c r="M16" s="13"/>
    </row>
    <row r="17" spans="1:13" x14ac:dyDescent="0.2">
      <c r="A17" s="12"/>
      <c r="B17" s="14"/>
      <c r="C17" s="14"/>
      <c r="E17" s="13"/>
      <c r="G17" s="13"/>
      <c r="I17" s="13"/>
      <c r="K17" s="13"/>
      <c r="M17" s="13"/>
    </row>
  </sheetData>
  <conditionalFormatting sqref="A1:M1 D2:M2 E3:M17">
    <cfRule type="cellIs" dxfId="8" priority="3" stopIfTrue="1" operator="equal">
      <formula>3</formula>
    </cfRule>
  </conditionalFormatting>
  <conditionalFormatting sqref="A1:M17">
    <cfRule type="cellIs" dxfId="7" priority="1" stopIfTrue="1" operator="equal">
      <formula>2</formula>
    </cfRule>
    <cfRule type="cellIs" dxfId="6" priority="2" stopIfTrue="1" operator="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AB70-EDCD-B54D-A7B5-73FE0EB718E8}">
  <dimension ref="A1:M17"/>
  <sheetViews>
    <sheetView workbookViewId="0">
      <selection activeCell="F21" sqref="F21"/>
    </sheetView>
  </sheetViews>
  <sheetFormatPr baseColWidth="10" defaultColWidth="10.83203125" defaultRowHeight="16" x14ac:dyDescent="0.2"/>
  <cols>
    <col min="1" max="1" width="19.83203125" bestFit="1" customWidth="1"/>
    <col min="2" max="2" width="5.1640625" bestFit="1" customWidth="1"/>
    <col min="3" max="3" width="12.5" bestFit="1" customWidth="1"/>
    <col min="4" max="4" width="6.6640625" bestFit="1" customWidth="1"/>
    <col min="5" max="5" width="2.1640625" bestFit="1" customWidth="1"/>
    <col min="6" max="6" width="6.1640625" bestFit="1" customWidth="1"/>
    <col min="7" max="7" width="3.1640625" bestFit="1" customWidth="1"/>
    <col min="8" max="8" width="6.1640625" bestFit="1" customWidth="1"/>
    <col min="9" max="9" width="2.1640625" bestFit="1" customWidth="1"/>
    <col min="10" max="10" width="6.83203125" bestFit="1" customWidth="1"/>
    <col min="11" max="11" width="2.1640625" bestFit="1" customWidth="1"/>
    <col min="12" max="12" width="6.5" bestFit="1" customWidth="1"/>
    <col min="13" max="13" width="2.1640625" bestFit="1" customWidth="1"/>
  </cols>
  <sheetData>
    <row r="1" spans="1:13" x14ac:dyDescent="0.2">
      <c r="A1" s="16" t="s">
        <v>61</v>
      </c>
      <c r="B1" s="16" t="s">
        <v>62</v>
      </c>
      <c r="C1" s="16" t="s">
        <v>63</v>
      </c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">
      <c r="A2" s="16"/>
      <c r="B2" s="16"/>
      <c r="C2" s="16"/>
      <c r="D2" s="16" t="s">
        <v>64</v>
      </c>
      <c r="E2" s="16"/>
      <c r="F2" s="16" t="s">
        <v>65</v>
      </c>
      <c r="G2" s="16"/>
      <c r="H2" s="16" t="s">
        <v>66</v>
      </c>
      <c r="I2" s="16"/>
      <c r="J2" s="16" t="s">
        <v>67</v>
      </c>
      <c r="K2" s="16"/>
      <c r="L2" s="16" t="s">
        <v>68</v>
      </c>
      <c r="M2" s="16"/>
    </row>
    <row r="3" spans="1:13" x14ac:dyDescent="0.2">
      <c r="A3" s="23" t="s">
        <v>13</v>
      </c>
      <c r="B3" s="26">
        <v>2014</v>
      </c>
      <c r="C3" s="23" t="s">
        <v>14</v>
      </c>
      <c r="D3" s="16">
        <v>12.95</v>
      </c>
      <c r="E3" s="19" cm="1">
        <f t="array" ref="E3">SUMPRODUCT((D3&lt;=$D$3:$D$49)/COUNTIF($D$3:$D$49,$D$3:$D$49))</f>
        <v>4</v>
      </c>
      <c r="F3" s="16">
        <v>12</v>
      </c>
      <c r="G3" s="19" cm="1">
        <f t="array" ref="G3">SUMPRODUCT((F3&lt;=$F$3:$F$49)/COUNTIF($F$3:$F$49,$F$3:$F$49))</f>
        <v>6</v>
      </c>
      <c r="H3" s="16">
        <v>11.2</v>
      </c>
      <c r="I3" s="19" cm="1">
        <f t="array" ref="I3">SUMPRODUCT((H3&lt;=$H$3:$H$49)/COUNTIF($H$3:$H$49,$H$3:$H$49))</f>
        <v>4</v>
      </c>
      <c r="J3" s="16">
        <v>9.5</v>
      </c>
      <c r="K3" s="19" cm="1">
        <f t="array" ref="K3">SUMPRODUCT((J3&lt;=$J$3:$J$49)/COUNTIF($J$3:$J$49,$J$3:$J$49))</f>
        <v>7</v>
      </c>
      <c r="L3" s="16">
        <f t="shared" ref="L3:L10" si="0">SUM(A3,C3,D3,F3,H3,J3)</f>
        <v>45.65</v>
      </c>
      <c r="M3" s="19" cm="1">
        <f t="array" ref="M3">SUMPRODUCT((L3&lt;=$L$3:$L$49)/COUNTIF($L$3:$L$49,$L$3:$L$49))</f>
        <v>6</v>
      </c>
    </row>
    <row r="4" spans="1:13" x14ac:dyDescent="0.2">
      <c r="A4" s="17" t="s">
        <v>58</v>
      </c>
      <c r="B4" s="26">
        <v>2014</v>
      </c>
      <c r="C4" s="23" t="s">
        <v>53</v>
      </c>
      <c r="D4" s="16">
        <v>13.3</v>
      </c>
      <c r="E4" s="19" cm="1">
        <f t="array" ref="E4">SUMPRODUCT((D4&lt;=$D$3:$D$49)/COUNTIF($D$3:$D$49,$D$3:$D$49))</f>
        <v>1</v>
      </c>
      <c r="F4" s="16">
        <v>12.9</v>
      </c>
      <c r="G4" s="19" cm="1">
        <f t="array" ref="G4">SUMPRODUCT((F4&lt;=$F$3:$F$49)/COUNTIF($F$3:$F$49,$F$3:$F$49))</f>
        <v>5</v>
      </c>
      <c r="H4" s="16">
        <v>12.2</v>
      </c>
      <c r="I4" s="19" cm="1">
        <f t="array" ref="I4">SUMPRODUCT((H4&lt;=$H$3:$H$49)/COUNTIF($H$3:$H$49,$H$3:$H$49))</f>
        <v>1</v>
      </c>
      <c r="J4" s="16">
        <v>12.3</v>
      </c>
      <c r="K4" s="19" cm="1">
        <f t="array" ref="K4">SUMPRODUCT((J4&lt;=$J$3:$J$49)/COUNTIF($J$3:$J$49,$J$3:$J$49))</f>
        <v>2</v>
      </c>
      <c r="L4" s="16">
        <f t="shared" si="0"/>
        <v>50.7</v>
      </c>
      <c r="M4" s="19" cm="1">
        <f t="array" ref="M4">SUMPRODUCT((L4&lt;=$L$3:$L$49)/COUNTIF($L$3:$L$49,$L$3:$L$49))</f>
        <v>2</v>
      </c>
    </row>
    <row r="5" spans="1:13" x14ac:dyDescent="0.2">
      <c r="A5" s="22" t="s">
        <v>59</v>
      </c>
      <c r="B5" s="26">
        <v>2014</v>
      </c>
      <c r="C5" s="23" t="s">
        <v>53</v>
      </c>
      <c r="D5" s="16">
        <v>12.7</v>
      </c>
      <c r="E5" s="19" cm="1">
        <f t="array" ref="E5">SUMPRODUCT((D5&lt;=$D$3:$D$49)/COUNTIF($D$3:$D$49,$D$3:$D$49))</f>
        <v>6</v>
      </c>
      <c r="F5" s="16">
        <v>13.3</v>
      </c>
      <c r="G5" s="19" cm="1">
        <f t="array" ref="G5">SUMPRODUCT((F5&lt;=$F$3:$F$49)/COUNTIF($F$3:$F$49,$F$3:$F$49))</f>
        <v>1</v>
      </c>
      <c r="H5" s="16">
        <v>11.8</v>
      </c>
      <c r="I5" s="19" cm="1">
        <f t="array" ref="I5">SUMPRODUCT((H5&lt;=$H$3:$H$49)/COUNTIF($H$3:$H$49,$H$3:$H$49))</f>
        <v>1.9999999999999998</v>
      </c>
      <c r="J5" s="16">
        <v>11.7</v>
      </c>
      <c r="K5" s="19" cm="1">
        <f t="array" ref="K5">SUMPRODUCT((J5&lt;=$J$3:$J$49)/COUNTIF($J$3:$J$49,$J$3:$J$49))</f>
        <v>4</v>
      </c>
      <c r="L5" s="16">
        <f t="shared" si="0"/>
        <v>49.5</v>
      </c>
      <c r="M5" s="19" cm="1">
        <f t="array" ref="M5">SUMPRODUCT((L5&lt;=$L$3:$L$49)/COUNTIF($L$3:$L$49,$L$3:$L$49))</f>
        <v>3</v>
      </c>
    </row>
    <row r="6" spans="1:13" x14ac:dyDescent="0.2">
      <c r="A6" s="23" t="s">
        <v>9</v>
      </c>
      <c r="B6" s="26">
        <v>2014</v>
      </c>
      <c r="C6" s="23" t="s">
        <v>1</v>
      </c>
      <c r="D6" s="16">
        <v>13.1</v>
      </c>
      <c r="E6" s="19" cm="1">
        <f t="array" ref="E6">SUMPRODUCT((D6&lt;=$D$3:$D$49)/COUNTIF($D$3:$D$49,$D$3:$D$49))</f>
        <v>3</v>
      </c>
      <c r="F6" s="16">
        <v>12.95</v>
      </c>
      <c r="G6" s="19" cm="1">
        <f t="array" ref="G6">SUMPRODUCT((F6&lt;=$F$3:$F$49)/COUNTIF($F$3:$F$49,$F$3:$F$49))</f>
        <v>4</v>
      </c>
      <c r="H6" s="16">
        <v>11.3</v>
      </c>
      <c r="I6" s="19" cm="1">
        <f t="array" ref="I6">SUMPRODUCT((H6&lt;=$H$3:$H$49)/COUNTIF($H$3:$H$49,$H$3:$H$49))</f>
        <v>3</v>
      </c>
      <c r="J6" s="16">
        <v>12.1</v>
      </c>
      <c r="K6" s="19" cm="1">
        <f t="array" ref="K6">SUMPRODUCT((J6&lt;=$J$3:$J$49)/COUNTIF($J$3:$J$49,$J$3:$J$49))</f>
        <v>3</v>
      </c>
      <c r="L6" s="16">
        <f t="shared" si="0"/>
        <v>49.449999999999996</v>
      </c>
      <c r="M6" s="19" cm="1">
        <f t="array" ref="M6">SUMPRODUCT((L6&lt;=$L$3:$L$49)/COUNTIF($L$3:$L$49,$L$3:$L$49))</f>
        <v>4</v>
      </c>
    </row>
    <row r="7" spans="1:13" x14ac:dyDescent="0.2">
      <c r="A7" s="22" t="s">
        <v>11</v>
      </c>
      <c r="B7" s="26">
        <v>2014</v>
      </c>
      <c r="C7" s="23" t="s">
        <v>1</v>
      </c>
      <c r="D7" s="20">
        <v>13.2</v>
      </c>
      <c r="E7" s="19" cm="1">
        <f t="array" ref="E7">SUMPRODUCT((D7&lt;=$D$3:$D$49)/COUNTIF($D$3:$D$49,$D$3:$D$49))</f>
        <v>2</v>
      </c>
      <c r="F7" s="16">
        <v>13.05</v>
      </c>
      <c r="G7" s="19" cm="1">
        <f t="array" ref="G7">SUMPRODUCT((F7&lt;=$F$3:$F$49)/COUNTIF($F$3:$F$49,$F$3:$F$49))</f>
        <v>2</v>
      </c>
      <c r="H7" s="16">
        <v>11.8</v>
      </c>
      <c r="I7" s="19" cm="1">
        <f t="array" ref="I7">SUMPRODUCT((H7&lt;=$H$3:$H$49)/COUNTIF($H$3:$H$49,$H$3:$H$49))</f>
        <v>1.9999999999999998</v>
      </c>
      <c r="J7" s="16">
        <v>12.8</v>
      </c>
      <c r="K7" s="19" cm="1">
        <f t="array" ref="K7">SUMPRODUCT((J7&lt;=$J$3:$J$49)/COUNTIF($J$3:$J$49,$J$3:$J$49))</f>
        <v>1</v>
      </c>
      <c r="L7" s="16">
        <f t="shared" si="0"/>
        <v>50.849999999999994</v>
      </c>
      <c r="M7" s="19" cm="1">
        <f t="array" ref="M7">SUMPRODUCT((L7&lt;=$L$3:$L$49)/COUNTIF($L$3:$L$49,$L$3:$L$49))</f>
        <v>1</v>
      </c>
    </row>
    <row r="8" spans="1:13" x14ac:dyDescent="0.2">
      <c r="A8" s="23" t="s">
        <v>12</v>
      </c>
      <c r="B8" s="26">
        <v>2014</v>
      </c>
      <c r="C8" s="23" t="s">
        <v>1</v>
      </c>
      <c r="D8" s="16">
        <v>12.7</v>
      </c>
      <c r="E8" s="19" cm="1">
        <f t="array" ref="E8">SUMPRODUCT((D8&lt;=$D$3:$D$49)/COUNTIF($D$3:$D$49,$D$3:$D$49))</f>
        <v>6</v>
      </c>
      <c r="F8" s="16">
        <v>12.9</v>
      </c>
      <c r="G8" s="19" cm="1">
        <f t="array" ref="G8">SUMPRODUCT((F8&lt;=$F$3:$F$49)/COUNTIF($F$3:$F$49,$F$3:$F$49))</f>
        <v>5</v>
      </c>
      <c r="H8" s="16">
        <v>11.2</v>
      </c>
      <c r="I8" s="19" cm="1">
        <f t="array" ref="I8">SUMPRODUCT((H8&lt;=$H$3:$H$49)/COUNTIF($H$3:$H$49,$H$3:$H$49))</f>
        <v>4</v>
      </c>
      <c r="J8" s="16">
        <v>11.5</v>
      </c>
      <c r="K8" s="19" cm="1">
        <f t="array" ref="K8">SUMPRODUCT((J8&lt;=$J$3:$J$49)/COUNTIF($J$3:$J$49,$J$3:$J$49))</f>
        <v>6</v>
      </c>
      <c r="L8" s="16">
        <f t="shared" si="0"/>
        <v>48.3</v>
      </c>
      <c r="M8" s="19" cm="1">
        <f t="array" ref="M8">SUMPRODUCT((L8&lt;=$L$3:$L$49)/COUNTIF($L$3:$L$49,$L$3:$L$49))</f>
        <v>5</v>
      </c>
    </row>
    <row r="9" spans="1:13" x14ac:dyDescent="0.2">
      <c r="A9" s="23" t="s">
        <v>10</v>
      </c>
      <c r="B9" s="26">
        <v>2014</v>
      </c>
      <c r="C9" s="23" t="s">
        <v>1</v>
      </c>
      <c r="D9" s="16">
        <v>12.8</v>
      </c>
      <c r="E9" s="19" cm="1">
        <f t="array" ref="E9">SUMPRODUCT((D9&lt;=$D$3:$D$49)/COUNTIF($D$3:$D$49,$D$3:$D$49))</f>
        <v>5</v>
      </c>
      <c r="F9" s="16">
        <v>0</v>
      </c>
      <c r="G9" s="19" cm="1">
        <f t="array" ref="G9">SUMPRODUCT((F9&lt;=$F$3:$F$49)/COUNTIF($F$3:$F$49,$F$3:$F$49))</f>
        <v>26</v>
      </c>
      <c r="H9" s="16">
        <v>10.4</v>
      </c>
      <c r="I9" s="19" cm="1">
        <f t="array" ref="I9">SUMPRODUCT((H9&lt;=$H$3:$H$49)/COUNTIF($H$3:$H$49,$H$3:$H$49))</f>
        <v>4.9999999999999991</v>
      </c>
      <c r="J9" s="16">
        <v>12.3</v>
      </c>
      <c r="K9" s="19" cm="1">
        <f t="array" ref="K9">SUMPRODUCT((J9&lt;=$J$3:$J$49)/COUNTIF($J$3:$J$49,$J$3:$J$49))</f>
        <v>2</v>
      </c>
      <c r="L9" s="16">
        <f t="shared" si="0"/>
        <v>35.5</v>
      </c>
      <c r="M9" s="19" cm="1">
        <f t="array" ref="M9">SUMPRODUCT((L9&lt;=$L$3:$L$49)/COUNTIF($L$3:$L$49,$L$3:$L$49))</f>
        <v>7</v>
      </c>
    </row>
    <row r="10" spans="1:13" x14ac:dyDescent="0.2">
      <c r="A10" s="23" t="s">
        <v>8</v>
      </c>
      <c r="B10" s="26">
        <v>2014</v>
      </c>
      <c r="C10" s="23" t="s">
        <v>5</v>
      </c>
      <c r="D10" s="16">
        <v>13.1</v>
      </c>
      <c r="E10" s="19" cm="1">
        <f t="array" ref="E10">SUMPRODUCT((D10&lt;=$D$3:$D$49)/COUNTIF($D$3:$D$49,$D$3:$D$49))</f>
        <v>3</v>
      </c>
      <c r="F10" s="16">
        <v>13</v>
      </c>
      <c r="G10" s="19" cm="1">
        <f t="array" ref="G10">SUMPRODUCT((F10&lt;=$F$3:$F$49)/COUNTIF($F$3:$F$49,$F$3:$F$49))</f>
        <v>3</v>
      </c>
      <c r="H10" s="16">
        <v>11.8</v>
      </c>
      <c r="I10" s="19" cm="1">
        <f t="array" ref="I10">SUMPRODUCT((H10&lt;=$H$3:$H$49)/COUNTIF($H$3:$H$49,$H$3:$H$49))</f>
        <v>1.9999999999999998</v>
      </c>
      <c r="J10" s="16">
        <v>11.6</v>
      </c>
      <c r="K10" s="19" cm="1">
        <f t="array" ref="K10">SUMPRODUCT((J10&lt;=$J$3:$J$49)/COUNTIF($J$3:$J$49,$J$3:$J$49))</f>
        <v>5</v>
      </c>
      <c r="L10" s="16">
        <f t="shared" si="0"/>
        <v>49.500000000000007</v>
      </c>
      <c r="M10" s="19" cm="1">
        <f t="array" ref="M10">SUMPRODUCT((L10&lt;=$L$3:$L$49)/COUNTIF($L$3:$L$49,$L$3:$L$49))</f>
        <v>3</v>
      </c>
    </row>
    <row r="11" spans="1:13" x14ac:dyDescent="0.2">
      <c r="A11" s="14"/>
      <c r="B11" s="14"/>
      <c r="C11" s="14"/>
      <c r="D11">
        <v>0</v>
      </c>
      <c r="E11" s="13"/>
      <c r="F11">
        <v>0</v>
      </c>
      <c r="G11" s="13"/>
      <c r="H11">
        <v>0</v>
      </c>
      <c r="I11" s="13"/>
      <c r="J11">
        <v>0</v>
      </c>
      <c r="K11" s="13"/>
      <c r="L11">
        <v>0</v>
      </c>
      <c r="M11" s="13"/>
    </row>
    <row r="12" spans="1:13" x14ac:dyDescent="0.2">
      <c r="A12" s="15"/>
      <c r="B12" s="14"/>
      <c r="C12" s="14"/>
      <c r="E12" s="13"/>
      <c r="G12" s="13"/>
      <c r="I12" s="13"/>
      <c r="K12" s="13"/>
      <c r="M12" s="13"/>
    </row>
    <row r="13" spans="1:13" x14ac:dyDescent="0.2">
      <c r="A13" s="15"/>
      <c r="B13" s="14"/>
      <c r="C13" s="14"/>
      <c r="E13" s="13"/>
      <c r="G13" s="13"/>
      <c r="I13" s="13"/>
      <c r="K13" s="13"/>
      <c r="M13" s="13"/>
    </row>
    <row r="14" spans="1:13" x14ac:dyDescent="0.2">
      <c r="A14" s="15"/>
      <c r="B14" s="14"/>
      <c r="C14" s="14"/>
      <c r="E14" s="13"/>
      <c r="G14" s="13"/>
      <c r="I14" s="13"/>
      <c r="K14" s="13"/>
      <c r="M14" s="13"/>
    </row>
    <row r="15" spans="1:13" x14ac:dyDescent="0.2">
      <c r="A15" s="15"/>
      <c r="B15" s="14"/>
      <c r="C15" s="14"/>
      <c r="E15" s="13"/>
      <c r="G15" s="13"/>
      <c r="I15" s="13"/>
      <c r="K15" s="13"/>
      <c r="M15" s="13"/>
    </row>
    <row r="16" spans="1:13" x14ac:dyDescent="0.2">
      <c r="A16" s="12"/>
      <c r="B16" s="14"/>
      <c r="C16" s="14"/>
      <c r="E16" s="13"/>
      <c r="G16" s="13"/>
      <c r="I16" s="13"/>
      <c r="K16" s="13"/>
      <c r="M16" s="13"/>
    </row>
    <row r="17" spans="1:13" x14ac:dyDescent="0.2">
      <c r="A17" s="12"/>
      <c r="B17" s="14"/>
      <c r="C17" s="14"/>
      <c r="E17" s="13"/>
      <c r="G17" s="13"/>
      <c r="I17" s="13"/>
      <c r="K17" s="13"/>
      <c r="M17" s="13"/>
    </row>
  </sheetData>
  <conditionalFormatting sqref="A1:M1 D2:M2 E3:M17">
    <cfRule type="cellIs" dxfId="5" priority="3" stopIfTrue="1" operator="equal">
      <formula>3</formula>
    </cfRule>
  </conditionalFormatting>
  <conditionalFormatting sqref="A1:M17">
    <cfRule type="cellIs" dxfId="4" priority="1" stopIfTrue="1" operator="equal">
      <formula>2</formula>
    </cfRule>
    <cfRule type="cellIs" dxfId="3" priority="2" stopIfTrue="1" operator="equal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29E8B-466D-2946-9743-1F0BCE252016}">
  <dimension ref="A1:M16"/>
  <sheetViews>
    <sheetView workbookViewId="0">
      <selection activeCell="F10" sqref="F10"/>
    </sheetView>
  </sheetViews>
  <sheetFormatPr baseColWidth="10" defaultColWidth="10.83203125" defaultRowHeight="16" x14ac:dyDescent="0.2"/>
  <cols>
    <col min="1" max="1" width="16.5" bestFit="1" customWidth="1"/>
    <col min="2" max="2" width="5.1640625" bestFit="1" customWidth="1"/>
    <col min="3" max="3" width="12.5" bestFit="1" customWidth="1"/>
    <col min="4" max="4" width="6.6640625" bestFit="1" customWidth="1"/>
    <col min="5" max="5" width="2.1640625" bestFit="1" customWidth="1"/>
    <col min="6" max="6" width="6.1640625" bestFit="1" customWidth="1"/>
    <col min="7" max="7" width="2.1640625" bestFit="1" customWidth="1"/>
    <col min="8" max="8" width="6.1640625" bestFit="1" customWidth="1"/>
    <col min="9" max="9" width="2.1640625" bestFit="1" customWidth="1"/>
    <col min="10" max="10" width="6.83203125" bestFit="1" customWidth="1"/>
    <col min="11" max="11" width="2.1640625" bestFit="1" customWidth="1"/>
    <col min="12" max="12" width="6.5" bestFit="1" customWidth="1"/>
    <col min="13" max="13" width="2.1640625" bestFit="1" customWidth="1"/>
  </cols>
  <sheetData>
    <row r="1" spans="1:13" x14ac:dyDescent="0.2">
      <c r="A1" s="16" t="s">
        <v>61</v>
      </c>
      <c r="B1" s="16" t="s">
        <v>62</v>
      </c>
      <c r="C1" s="16" t="s">
        <v>63</v>
      </c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">
      <c r="A2" s="16"/>
      <c r="B2" s="16"/>
      <c r="C2" s="16"/>
      <c r="D2" s="16" t="s">
        <v>64</v>
      </c>
      <c r="E2" s="16"/>
      <c r="F2" s="16" t="s">
        <v>65</v>
      </c>
      <c r="G2" s="16"/>
      <c r="H2" s="16" t="s">
        <v>66</v>
      </c>
      <c r="I2" s="16"/>
      <c r="J2" s="16" t="s">
        <v>67</v>
      </c>
      <c r="K2" s="16"/>
      <c r="L2" s="16" t="s">
        <v>68</v>
      </c>
      <c r="M2" s="16"/>
    </row>
    <row r="3" spans="1:13" x14ac:dyDescent="0.2">
      <c r="A3" s="23" t="s">
        <v>0</v>
      </c>
      <c r="B3" s="27">
        <v>2013</v>
      </c>
      <c r="C3" s="23" t="s">
        <v>1</v>
      </c>
      <c r="D3" s="16">
        <v>13</v>
      </c>
      <c r="E3" s="19" cm="1">
        <f t="array" ref="E3">SUMPRODUCT((D3&lt;=$D$3:$D$48)/COUNTIF($D$3:$D$48,$D$3:$D$48))</f>
        <v>1</v>
      </c>
      <c r="F3" s="16">
        <v>12.65</v>
      </c>
      <c r="G3" s="19" cm="1">
        <f t="array" ref="G3">SUMPRODUCT((F3&lt;=$F$3:$F$48)/COUNTIF($F$3:$F$48,$F$3:$F$48))</f>
        <v>4</v>
      </c>
      <c r="H3" s="16">
        <v>12.5</v>
      </c>
      <c r="I3" s="19" cm="1">
        <f t="array" ref="I3">SUMPRODUCT((H3&lt;=$H$3:$H$48)/COUNTIF($H$3:$H$48,$H$3:$H$48))</f>
        <v>1</v>
      </c>
      <c r="J3" s="16">
        <v>13.2</v>
      </c>
      <c r="K3" s="19" cm="1">
        <f t="array" ref="K3">SUMPRODUCT((J3&lt;=$J$3:$J$48)/COUNTIF($J$3:$J$48,$J$3:$J$48))</f>
        <v>1</v>
      </c>
      <c r="L3" s="16">
        <f>SUM(A3,C3,D3,F3,H3,J3)</f>
        <v>51.349999999999994</v>
      </c>
      <c r="M3" s="19" cm="1">
        <f t="array" ref="M3">SUMPRODUCT((L3&lt;=$L$3:$L$48)/COUNTIF($L$3:$L$48,$L$3:$L$48))</f>
        <v>1</v>
      </c>
    </row>
    <row r="4" spans="1:13" x14ac:dyDescent="0.2">
      <c r="A4" s="23" t="s">
        <v>2</v>
      </c>
      <c r="B4" s="27">
        <v>2013</v>
      </c>
      <c r="C4" s="23" t="s">
        <v>1</v>
      </c>
      <c r="D4" s="16">
        <v>12.9</v>
      </c>
      <c r="E4" s="19" cm="1">
        <f t="array" ref="E4">SUMPRODUCT((D4&lt;=$D$3:$D$48)/COUNTIF($D$3:$D$48,$D$3:$D$48))</f>
        <v>2</v>
      </c>
      <c r="F4" s="16">
        <v>12.7</v>
      </c>
      <c r="G4" s="19" cm="1">
        <f t="array" ref="G4">SUMPRODUCT((F4&lt;=$F$3:$F$48)/COUNTIF($F$3:$F$48,$F$3:$F$48))</f>
        <v>3</v>
      </c>
      <c r="H4" s="16">
        <v>11.1</v>
      </c>
      <c r="I4" s="19" cm="1">
        <f t="array" ref="I4">SUMPRODUCT((H4&lt;=$H$3:$H$48)/COUNTIF($H$3:$H$48,$H$3:$H$48))</f>
        <v>4</v>
      </c>
      <c r="J4" s="16">
        <v>12.9</v>
      </c>
      <c r="K4" s="19" cm="1">
        <f t="array" ref="K4">SUMPRODUCT((J4&lt;=$J$3:$J$48)/COUNTIF($J$3:$J$48,$J$3:$J$48))</f>
        <v>2</v>
      </c>
      <c r="L4" s="16">
        <f>SUM(A4,C4,D4,F4,H4,J4)</f>
        <v>49.6</v>
      </c>
      <c r="M4" s="19" cm="1">
        <f t="array" ref="M4">SUMPRODUCT((L4&lt;=$L$3:$L$48)/COUNTIF($L$3:$L$48,$L$3:$L$48))</f>
        <v>4</v>
      </c>
    </row>
    <row r="5" spans="1:13" x14ac:dyDescent="0.2">
      <c r="A5" s="23" t="s">
        <v>3</v>
      </c>
      <c r="B5" s="27">
        <v>2013</v>
      </c>
      <c r="C5" s="23" t="s">
        <v>1</v>
      </c>
      <c r="D5" s="16">
        <v>12.85</v>
      </c>
      <c r="E5" s="19" cm="1">
        <f t="array" ref="E5">SUMPRODUCT((D5&lt;=$D$3:$D$48)/COUNTIF($D$3:$D$48,$D$3:$D$48))</f>
        <v>3</v>
      </c>
      <c r="F5" s="16">
        <v>13</v>
      </c>
      <c r="G5" s="19" cm="1">
        <f t="array" ref="G5">SUMPRODUCT((F5&lt;=$F$3:$F$48)/COUNTIF($F$3:$F$48,$F$3:$F$48))</f>
        <v>2</v>
      </c>
      <c r="H5" s="16">
        <v>12</v>
      </c>
      <c r="I5" s="19" cm="1">
        <f t="array" ref="I5">SUMPRODUCT((H5&lt;=$H$3:$H$48)/COUNTIF($H$3:$H$48,$H$3:$H$48))</f>
        <v>3</v>
      </c>
      <c r="J5" s="16">
        <v>12.4</v>
      </c>
      <c r="K5" s="19" cm="1">
        <f t="array" ref="K5">SUMPRODUCT((J5&lt;=$J$3:$J$48)/COUNTIF($J$3:$J$48,$J$3:$J$48))</f>
        <v>4</v>
      </c>
      <c r="L5" s="16">
        <f>SUM(A5,C5,D5,F5,H5,J5)</f>
        <v>50.25</v>
      </c>
      <c r="M5" s="19" cm="1">
        <f t="array" ref="M5">SUMPRODUCT((L5&lt;=$L$3:$L$48)/COUNTIF($L$3:$L$48,$L$3:$L$48))</f>
        <v>3</v>
      </c>
    </row>
    <row r="6" spans="1:13" x14ac:dyDescent="0.2">
      <c r="A6" s="23" t="s">
        <v>4</v>
      </c>
      <c r="B6" s="27">
        <v>2013</v>
      </c>
      <c r="C6" s="23" t="s">
        <v>5</v>
      </c>
      <c r="D6" s="16">
        <v>13</v>
      </c>
      <c r="E6" s="19" cm="1">
        <f t="array" ref="E6">SUMPRODUCT((D6&lt;=$D$3:$D$48)/COUNTIF($D$3:$D$48,$D$3:$D$48))</f>
        <v>1</v>
      </c>
      <c r="F6" s="16">
        <v>13.2</v>
      </c>
      <c r="G6" s="19" cm="1">
        <f t="array" ref="G6">SUMPRODUCT((F6&lt;=$F$3:$F$48)/COUNTIF($F$3:$F$48,$F$3:$F$48))</f>
        <v>1</v>
      </c>
      <c r="H6" s="16">
        <v>12.4</v>
      </c>
      <c r="I6" s="19" cm="1">
        <f t="array" ref="I6">SUMPRODUCT((H6&lt;=$H$3:$H$48)/COUNTIF($H$3:$H$48,$H$3:$H$48))</f>
        <v>2</v>
      </c>
      <c r="J6" s="16">
        <v>12.7</v>
      </c>
      <c r="K6" s="19" cm="1">
        <f t="array" ref="K6">SUMPRODUCT((J6&lt;=$J$3:$J$48)/COUNTIF($J$3:$J$48,$J$3:$J$48))</f>
        <v>3</v>
      </c>
      <c r="L6" s="16">
        <f>SUM(A6,C6,D6,F6,H6,J6)</f>
        <v>51.3</v>
      </c>
      <c r="M6" s="19" cm="1">
        <f t="array" ref="M6">SUMPRODUCT((L6&lt;=$L$3:$L$48)/COUNTIF($L$3:$L$48,$L$3:$L$48))</f>
        <v>2</v>
      </c>
    </row>
    <row r="7" spans="1:13" x14ac:dyDescent="0.2">
      <c r="A7" s="23" t="s">
        <v>6</v>
      </c>
      <c r="B7" s="27">
        <v>2013</v>
      </c>
      <c r="C7" s="23" t="s">
        <v>5</v>
      </c>
      <c r="D7" s="20">
        <v>12.85</v>
      </c>
      <c r="E7" s="19" cm="1">
        <f t="array" ref="E7">SUMPRODUCT((D7&lt;=$D$3:$D$48)/COUNTIF($D$3:$D$48,$D$3:$D$48))</f>
        <v>3</v>
      </c>
      <c r="F7" s="16">
        <v>12.5</v>
      </c>
      <c r="G7" s="19" cm="1">
        <f t="array" ref="G7">SUMPRODUCT((F7&lt;=$F$3:$F$48)/COUNTIF($F$3:$F$48,$F$3:$F$48))</f>
        <v>5</v>
      </c>
      <c r="H7" s="16">
        <v>11</v>
      </c>
      <c r="I7" s="19" cm="1">
        <f t="array" ref="I7">SUMPRODUCT((H7&lt;=$H$3:$H$48)/COUNTIF($H$3:$H$48,$H$3:$H$48))</f>
        <v>5</v>
      </c>
      <c r="J7" s="16">
        <v>12.4</v>
      </c>
      <c r="K7" s="19" cm="1">
        <f t="array" ref="K7">SUMPRODUCT((J7&lt;=$J$3:$J$48)/COUNTIF($J$3:$J$48,$J$3:$J$48))</f>
        <v>4</v>
      </c>
      <c r="L7" s="16">
        <f>SUM(A7,C7,D7,F7,H7,J7)</f>
        <v>48.75</v>
      </c>
      <c r="M7" s="19" cm="1">
        <f t="array" ref="M7">SUMPRODUCT((L7&lt;=$L$3:$L$48)/COUNTIF($L$3:$L$48,$L$3:$L$48))</f>
        <v>5</v>
      </c>
    </row>
    <row r="8" spans="1:13" x14ac:dyDescent="0.2">
      <c r="A8" s="12"/>
      <c r="B8" s="14"/>
      <c r="C8" s="14"/>
      <c r="D8">
        <v>0</v>
      </c>
      <c r="E8" s="13"/>
      <c r="F8">
        <v>0</v>
      </c>
      <c r="G8" s="13"/>
      <c r="H8">
        <v>0</v>
      </c>
      <c r="I8" s="13"/>
      <c r="J8">
        <v>0</v>
      </c>
      <c r="K8" s="13"/>
      <c r="L8">
        <v>0</v>
      </c>
      <c r="M8" s="13"/>
    </row>
    <row r="9" spans="1:13" x14ac:dyDescent="0.2">
      <c r="A9" s="15"/>
      <c r="B9" s="14"/>
      <c r="C9" s="14"/>
      <c r="E9" s="13"/>
      <c r="G9" s="13"/>
      <c r="I9" s="13"/>
      <c r="K9" s="13"/>
      <c r="M9" s="13"/>
    </row>
    <row r="10" spans="1:13" x14ac:dyDescent="0.2">
      <c r="A10" s="14"/>
      <c r="B10" s="14"/>
      <c r="C10" s="14"/>
      <c r="E10" s="13"/>
      <c r="G10" s="13"/>
      <c r="I10" s="13"/>
      <c r="K10" s="13"/>
      <c r="M10" s="13"/>
    </row>
    <row r="11" spans="1:13" x14ac:dyDescent="0.2">
      <c r="A11" s="15"/>
      <c r="B11" s="14"/>
      <c r="C11" s="14"/>
      <c r="E11" s="13"/>
      <c r="G11" s="13"/>
      <c r="I11" s="13"/>
      <c r="K11" s="13"/>
      <c r="M11" s="13"/>
    </row>
    <row r="12" spans="1:13" x14ac:dyDescent="0.2">
      <c r="A12" s="15"/>
      <c r="B12" s="14"/>
      <c r="C12" s="14"/>
      <c r="E12" s="13"/>
      <c r="G12" s="13"/>
      <c r="I12" s="13"/>
      <c r="K12" s="13"/>
      <c r="M12" s="13"/>
    </row>
    <row r="13" spans="1:13" x14ac:dyDescent="0.2">
      <c r="A13" s="15"/>
      <c r="B13" s="14"/>
      <c r="C13" s="14"/>
      <c r="E13" s="13"/>
      <c r="G13" s="13"/>
      <c r="I13" s="13"/>
      <c r="K13" s="13"/>
      <c r="M13" s="13"/>
    </row>
    <row r="14" spans="1:13" x14ac:dyDescent="0.2">
      <c r="A14" s="15"/>
      <c r="B14" s="14"/>
      <c r="C14" s="14"/>
      <c r="E14" s="13"/>
      <c r="G14" s="13"/>
      <c r="I14" s="13"/>
      <c r="K14" s="13"/>
      <c r="M14" s="13"/>
    </row>
    <row r="15" spans="1:13" x14ac:dyDescent="0.2">
      <c r="A15" s="12"/>
      <c r="B15" s="14"/>
      <c r="C15" s="14"/>
      <c r="E15" s="13"/>
      <c r="G15" s="13"/>
      <c r="I15" s="13"/>
      <c r="K15" s="13"/>
      <c r="M15" s="13"/>
    </row>
    <row r="16" spans="1:13" x14ac:dyDescent="0.2">
      <c r="A16" s="12"/>
      <c r="B16" s="14"/>
      <c r="C16" s="14"/>
      <c r="E16" s="13"/>
      <c r="G16" s="13"/>
      <c r="I16" s="13"/>
      <c r="K16" s="13"/>
      <c r="M16" s="13"/>
    </row>
  </sheetData>
  <conditionalFormatting sqref="A1:M1 D2:M2 E3:M16">
    <cfRule type="cellIs" dxfId="2" priority="3" stopIfTrue="1" operator="equal">
      <formula>3</formula>
    </cfRule>
  </conditionalFormatting>
  <conditionalFormatting sqref="A1:M16">
    <cfRule type="cellIs" dxfId="1" priority="1" stopIfTrue="1" operator="equal">
      <formula>2</formula>
    </cfRule>
    <cfRule type="cellIs" dxfId="0" priority="2" stopIfTrue="1" operator="equal">
      <formula>1</formula>
    </cfRule>
  </conditionalFormatting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A81A-1799-4BAD-A34D-AB1F66EF1FAE}">
  <dimension ref="A1:M25"/>
  <sheetViews>
    <sheetView workbookViewId="0">
      <selection activeCell="M25" sqref="A1:M25"/>
    </sheetView>
  </sheetViews>
  <sheetFormatPr baseColWidth="10" defaultColWidth="8.83203125" defaultRowHeight="16" x14ac:dyDescent="0.2"/>
  <cols>
    <col min="1" max="2" width="12" style="1" customWidth="1"/>
    <col min="3" max="3" width="14.83203125" style="1" bestFit="1" customWidth="1"/>
    <col min="4" max="4" width="12" style="1" customWidth="1"/>
    <col min="5" max="6" width="7.5" customWidth="1"/>
    <col min="7" max="10" width="12" customWidth="1"/>
  </cols>
  <sheetData>
    <row r="1" spans="1:13" x14ac:dyDescent="0.2">
      <c r="A1"/>
      <c r="B1"/>
      <c r="C1"/>
      <c r="D1"/>
    </row>
    <row r="2" spans="1:13" x14ac:dyDescent="0.2">
      <c r="A2"/>
      <c r="B2"/>
      <c r="C2"/>
      <c r="D2"/>
    </row>
    <row r="3" spans="1:13" ht="16" customHeight="1" x14ac:dyDescent="0.2">
      <c r="A3"/>
      <c r="B3"/>
      <c r="C3"/>
      <c r="D3"/>
    </row>
    <row r="4" spans="1:13" ht="15" customHeight="1" x14ac:dyDescent="0.2">
      <c r="A4"/>
      <c r="B4"/>
      <c r="C4"/>
      <c r="D4"/>
    </row>
    <row r="5" spans="1:13" ht="15" customHeight="1" x14ac:dyDescent="0.2">
      <c r="A5"/>
      <c r="B5"/>
      <c r="C5"/>
      <c r="D5"/>
    </row>
    <row r="6" spans="1:13" ht="15" customHeight="1" x14ac:dyDescent="0.2">
      <c r="A6"/>
      <c r="B6"/>
      <c r="C6"/>
      <c r="D6"/>
    </row>
    <row r="7" spans="1:13" ht="15" customHeight="1" x14ac:dyDescent="0.2">
      <c r="A7"/>
      <c r="B7"/>
      <c r="C7"/>
      <c r="D7"/>
    </row>
    <row r="8" spans="1:13" ht="15" customHeight="1" x14ac:dyDescent="0.2">
      <c r="A8"/>
      <c r="B8"/>
      <c r="C8"/>
      <c r="D8"/>
    </row>
    <row r="9" spans="1:13" x14ac:dyDescent="0.2">
      <c r="A9"/>
      <c r="B9"/>
      <c r="C9"/>
      <c r="D9"/>
    </row>
    <row r="10" spans="1:13" ht="15" customHeight="1" x14ac:dyDescent="0.2">
      <c r="A10"/>
      <c r="B10"/>
      <c r="C10"/>
      <c r="D10"/>
    </row>
    <row r="11" spans="1:13" ht="15" customHeight="1" x14ac:dyDescent="0.2">
      <c r="A11"/>
      <c r="B11"/>
      <c r="C11"/>
      <c r="D11"/>
    </row>
    <row r="12" spans="1:13" s="11" customFormat="1" ht="15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A13"/>
      <c r="B13"/>
      <c r="C13"/>
      <c r="D13"/>
    </row>
    <row r="14" spans="1:13" ht="15" customHeight="1" x14ac:dyDescent="0.2">
      <c r="A14"/>
      <c r="B14"/>
      <c r="C14"/>
      <c r="D14"/>
    </row>
    <row r="15" spans="1:13" ht="15" customHeight="1" x14ac:dyDescent="0.2">
      <c r="A15"/>
      <c r="B15"/>
      <c r="C15"/>
      <c r="D15"/>
    </row>
    <row r="16" spans="1:13" x14ac:dyDescent="0.2">
      <c r="A16"/>
      <c r="B16"/>
      <c r="C16"/>
      <c r="D16"/>
    </row>
    <row r="17" customFormat="1" x14ac:dyDescent="0.2"/>
    <row r="18" customFormat="1" ht="15" customHeigh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2ED1D-5E54-D443-9F9E-449DC1C4C180}">
  <sheetPr>
    <pageSetUpPr fitToPage="1"/>
  </sheetPr>
  <dimension ref="A1:K54"/>
  <sheetViews>
    <sheetView topLeftCell="A4" workbookViewId="0">
      <selection activeCell="L31" sqref="L31"/>
    </sheetView>
  </sheetViews>
  <sheetFormatPr baseColWidth="10" defaultColWidth="11" defaultRowHeight="15.75" customHeight="1" x14ac:dyDescent="0.2"/>
  <cols>
    <col min="2" max="2" width="19.83203125" bestFit="1" customWidth="1"/>
    <col min="4" max="4" width="12.5" bestFit="1" customWidth="1"/>
    <col min="5" max="9" width="10.6640625" customWidth="1"/>
  </cols>
  <sheetData>
    <row r="1" ht="16" customHeight="1" x14ac:dyDescent="0.2"/>
    <row r="2" ht="16" customHeight="1" x14ac:dyDescent="0.2"/>
    <row r="3" ht="15" customHeight="1" x14ac:dyDescent="0.2"/>
    <row r="4" ht="18.75" customHeight="1" x14ac:dyDescent="0.2"/>
    <row r="5" ht="18.75" customHeight="1" x14ac:dyDescent="0.2"/>
    <row r="6" ht="18.75" customHeight="1" x14ac:dyDescent="0.2"/>
    <row r="7" ht="18.75" customHeight="1" x14ac:dyDescent="0.2"/>
    <row r="8" ht="15" customHeight="1" x14ac:dyDescent="0.2"/>
    <row r="9" ht="18.75" customHeight="1" x14ac:dyDescent="0.2"/>
    <row r="10" ht="16" customHeight="1" x14ac:dyDescent="0.2"/>
    <row r="11" ht="16" customHeight="1" x14ac:dyDescent="0.2"/>
    <row r="12" ht="19.5" customHeight="1" x14ac:dyDescent="0.2"/>
    <row r="13" ht="15" customHeight="1" x14ac:dyDescent="0.2"/>
    <row r="14" ht="15" customHeight="1" x14ac:dyDescent="0.2"/>
    <row r="15" ht="15" customHeight="1" x14ac:dyDescent="0.2"/>
    <row r="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33" ht="15" customHeight="1" x14ac:dyDescent="0.2"/>
    <row r="43" ht="15" customHeight="1" x14ac:dyDescent="0.2"/>
    <row r="44" ht="15" customHeight="1" x14ac:dyDescent="0.2"/>
    <row r="45" ht="16" x14ac:dyDescent="0.2"/>
    <row r="46" ht="16" x14ac:dyDescent="0.2"/>
    <row r="47" ht="16" x14ac:dyDescent="0.2"/>
    <row r="48" ht="16" x14ac:dyDescent="0.2"/>
    <row r="49" spans="1:11" ht="16" x14ac:dyDescent="0.2"/>
    <row r="50" spans="1:11" s="9" customFormat="1" ht="35.25" customHeight="1" x14ac:dyDescent="0.25">
      <c r="A50"/>
      <c r="B50"/>
      <c r="C50"/>
      <c r="D50"/>
      <c r="E50"/>
      <c r="F50"/>
      <c r="G50"/>
      <c r="H50"/>
      <c r="I50"/>
      <c r="J50"/>
      <c r="K50"/>
    </row>
    <row r="51" spans="1:11" s="10" customFormat="1" ht="35.25" customHeight="1" x14ac:dyDescent="0.25">
      <c r="A51"/>
      <c r="B51"/>
      <c r="C51"/>
      <c r="D51"/>
      <c r="E51"/>
      <c r="F51"/>
      <c r="G51"/>
      <c r="H51"/>
      <c r="I51"/>
      <c r="J51"/>
      <c r="K51"/>
    </row>
    <row r="52" spans="1:11" s="10" customFormat="1" ht="35.25" customHeight="1" x14ac:dyDescent="0.25">
      <c r="A52"/>
      <c r="B52"/>
      <c r="C52"/>
      <c r="D52"/>
      <c r="E52"/>
      <c r="F52"/>
      <c r="G52"/>
      <c r="H52"/>
      <c r="I52"/>
      <c r="J52"/>
      <c r="K52"/>
    </row>
    <row r="53" spans="1:11" s="10" customFormat="1" ht="35.25" customHeight="1" x14ac:dyDescent="0.25">
      <c r="A53"/>
      <c r="B53"/>
      <c r="C53"/>
      <c r="D53"/>
      <c r="E53"/>
      <c r="F53"/>
      <c r="G53"/>
      <c r="H53"/>
      <c r="I53"/>
      <c r="J53"/>
      <c r="K53"/>
    </row>
    <row r="54" spans="1:11" s="10" customFormat="1" ht="35.25" customHeight="1" x14ac:dyDescent="0.25">
      <c r="A54"/>
      <c r="B54"/>
      <c r="C54"/>
      <c r="D54"/>
      <c r="E54"/>
      <c r="F54"/>
      <c r="G54"/>
      <c r="H54"/>
      <c r="I54"/>
      <c r="J54"/>
      <c r="K54"/>
    </row>
  </sheetData>
  <sortState xmlns:xlrd2="http://schemas.microsoft.com/office/spreadsheetml/2017/richdata2" ref="B8:E32">
    <sortCondition ref="D8:D32"/>
  </sortState>
  <pageMargins left="0.7" right="0.7" top="0.75" bottom="0.75" header="0.3" footer="0.3"/>
  <pageSetup paperSize="9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8C9E-60DA-9943-83D4-965DBAA41B7A}">
  <dimension ref="A1"/>
  <sheetViews>
    <sheetView topLeftCell="A40" workbookViewId="0">
      <selection activeCell="K57" sqref="A1:K57"/>
    </sheetView>
  </sheetViews>
  <sheetFormatPr baseColWidth="10" defaultColWidth="10.83203125" defaultRowHeight="16" x14ac:dyDescent="0.2"/>
  <cols>
    <col min="1" max="1" width="3.1640625" bestFit="1" customWidth="1"/>
    <col min="2" max="2" width="18.5" bestFit="1" customWidth="1"/>
    <col min="4" max="4" width="12.5" bestFit="1" customWidth="1"/>
  </cols>
  <sheetData/>
  <sortState xmlns:xlrd2="http://schemas.microsoft.com/office/spreadsheetml/2017/richdata2" ref="A34:I53">
    <sortCondition descending="1" ref="C34:C5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0152-05D3-2740-9AC0-DF0BAFF1B7C7}">
  <sheetPr>
    <pageSetUpPr fitToPage="1"/>
  </sheetPr>
  <dimension ref="A5:A66"/>
  <sheetViews>
    <sheetView workbookViewId="0">
      <selection activeCell="G8" sqref="G8"/>
    </sheetView>
  </sheetViews>
  <sheetFormatPr baseColWidth="10" defaultColWidth="11" defaultRowHeight="15.75" customHeight="1" x14ac:dyDescent="0.2"/>
  <cols>
    <col min="1" max="1" width="4.1640625" customWidth="1"/>
    <col min="2" max="2" width="21.33203125" customWidth="1"/>
    <col min="4" max="4" width="13.6640625" customWidth="1"/>
    <col min="5" max="9" width="11.1640625" customWidth="1"/>
  </cols>
  <sheetData>
    <row r="5" ht="18.75" customHeight="1" x14ac:dyDescent="0.2"/>
    <row r="6" ht="18.75" customHeight="1" x14ac:dyDescent="0.2"/>
    <row r="7" ht="18.75" customHeight="1" x14ac:dyDescent="0.2"/>
    <row r="8" ht="18.75" customHeight="1" x14ac:dyDescent="0.2"/>
    <row r="9" ht="18.75" customHeight="1" x14ac:dyDescent="0.2"/>
    <row r="10" ht="18.75" customHeight="1" x14ac:dyDescent="0.2"/>
    <row r="11" ht="34.5" customHeight="1" x14ac:dyDescent="0.2"/>
    <row r="12" ht="15" customHeight="1" x14ac:dyDescent="0.2"/>
    <row r="14" ht="15" customHeight="1" x14ac:dyDescent="0.2"/>
    <row r="15" ht="15" customHeight="1" x14ac:dyDescent="0.2"/>
    <row r="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6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42" customHeight="1" x14ac:dyDescent="0.2"/>
    <row r="48" ht="51" customHeight="1" x14ac:dyDescent="0.2"/>
    <row r="49" ht="18.75" customHeight="1" x14ac:dyDescent="0.2"/>
    <row r="50" ht="16" x14ac:dyDescent="0.2"/>
    <row r="51" ht="16" x14ac:dyDescent="0.2"/>
    <row r="52" ht="16" x14ac:dyDescent="0.2"/>
    <row r="53" ht="16" x14ac:dyDescent="0.2"/>
    <row r="54" ht="16" x14ac:dyDescent="0.2"/>
    <row r="55" ht="16" x14ac:dyDescent="0.2"/>
    <row r="56" ht="16" x14ac:dyDescent="0.2"/>
    <row r="57" ht="16" x14ac:dyDescent="0.2"/>
    <row r="58" ht="16" x14ac:dyDescent="0.2"/>
    <row r="59" ht="16" x14ac:dyDescent="0.2"/>
    <row r="60" ht="16" x14ac:dyDescent="0.2"/>
    <row r="61" ht="16" x14ac:dyDescent="0.2"/>
    <row r="62" ht="16" x14ac:dyDescent="0.2"/>
    <row r="63" ht="16" x14ac:dyDescent="0.2"/>
    <row r="64" ht="16" x14ac:dyDescent="0.2"/>
    <row r="65" ht="16" x14ac:dyDescent="0.2"/>
    <row r="66" ht="16" x14ac:dyDescent="0.2"/>
  </sheetData>
  <sortState xmlns:xlrd2="http://schemas.microsoft.com/office/spreadsheetml/2017/richdata2" ref="B28:E30">
    <sortCondition ref="D28:D30"/>
  </sortState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ENTRIES</vt:lpstr>
      <vt:lpstr>2018 2019</vt:lpstr>
      <vt:lpstr>2017</vt:lpstr>
      <vt:lpstr>2016</vt:lpstr>
      <vt:lpstr>2015</vt:lpstr>
      <vt:lpstr>2014</vt:lpstr>
      <vt:lpstr>2013</vt:lpstr>
      <vt:lpstr>Judges</vt:lpstr>
      <vt:lpstr>ROUND 1</vt:lpstr>
      <vt:lpstr>Sheet1</vt:lpstr>
      <vt:lpstr>ROUND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Charlee-Beth Matthews</dc:creator>
  <cp:keywords/>
  <dc:description/>
  <cp:lastModifiedBy>Charlee-Beth Matthews</cp:lastModifiedBy>
  <cp:revision/>
  <dcterms:created xsi:type="dcterms:W3CDTF">2023-12-21T21:10:24Z</dcterms:created>
  <dcterms:modified xsi:type="dcterms:W3CDTF">2024-02-11T13:59:12Z</dcterms:modified>
  <cp:category/>
  <cp:contentStatus/>
</cp:coreProperties>
</file>